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40" windowWidth="26900" windowHeight="13640" activeTab="0"/>
  </bookViews>
  <sheets>
    <sheet name="Budget Template" sheetId="1" r:id="rId1"/>
    <sheet name="Sample" sheetId="2" r:id="rId2"/>
  </sheets>
  <definedNames>
    <definedName name="_xlnm.Print_Area" localSheetId="0">'Budget Template'!$B$1:$F$162</definedName>
    <definedName name="_xlnm.Print_Area" localSheetId="1">'Sample'!$B$1:$F$162</definedName>
  </definedNames>
  <calcPr fullCalcOnLoad="1" fullPrecision="0"/>
</workbook>
</file>

<file path=xl/comments1.xml><?xml version="1.0" encoding="utf-8"?>
<comments xmlns="http://schemas.openxmlformats.org/spreadsheetml/2006/main">
  <authors>
    <author>Lynn Wardwell</author>
  </authors>
  <commentList>
    <comment ref="E48" authorId="0">
      <text>
        <r>
          <rPr>
            <b/>
            <sz val="9"/>
            <rFont val="Arial"/>
            <family val="0"/>
          </rPr>
          <t>Lynn Wardwell:</t>
        </r>
        <r>
          <rPr>
            <sz val="9"/>
            <rFont val="Arial"/>
            <family val="0"/>
          </rPr>
          <t xml:space="preserve">
If any direct costs do not have indirect applied, you will need to manipulate the formula here.
</t>
        </r>
      </text>
    </comment>
    <comment ref="E103" authorId="0">
      <text>
        <r>
          <rPr>
            <b/>
            <sz val="9"/>
            <rFont val="Arial"/>
            <family val="0"/>
          </rPr>
          <t>Lynn Wardwell:</t>
        </r>
        <r>
          <rPr>
            <sz val="9"/>
            <rFont val="Arial"/>
            <family val="0"/>
          </rPr>
          <t xml:space="preserve">
If any direct costs do not have indirect applied, you will need to manipulate the formula here.</t>
        </r>
      </text>
    </comment>
    <comment ref="E23" authorId="0">
      <text>
        <r>
          <rPr>
            <b/>
            <sz val="9"/>
            <rFont val="Arial"/>
            <family val="0"/>
          </rPr>
          <t>Lynn Wardwell:</t>
        </r>
        <r>
          <rPr>
            <sz val="9"/>
            <rFont val="Arial"/>
            <family val="0"/>
          </rPr>
          <t xml:space="preserve">
This cell is set to calculate PI salary at a summer salary fringe rate. If that doesn't apply you may need to manipulate the formula to make it correct.
</t>
        </r>
      </text>
    </comment>
    <comment ref="E78" authorId="0">
      <text>
        <r>
          <rPr>
            <b/>
            <sz val="9"/>
            <rFont val="Arial"/>
            <family val="0"/>
          </rPr>
          <t>Lynn Wardwell:</t>
        </r>
        <r>
          <rPr>
            <sz val="9"/>
            <rFont val="Arial"/>
            <family val="0"/>
          </rPr>
          <t xml:space="preserve">
This cell is set to calculate PI salary at a summer salary fringe rate. If that doesn't apply you may need to manipulate the formula to make it correct.
</t>
        </r>
      </text>
    </comment>
  </commentList>
</comments>
</file>

<file path=xl/comments2.xml><?xml version="1.0" encoding="utf-8"?>
<comments xmlns="http://schemas.openxmlformats.org/spreadsheetml/2006/main">
  <authors>
    <author>Lynn Wardwell</author>
  </authors>
  <commentList>
    <comment ref="E23" authorId="0">
      <text>
        <r>
          <rPr>
            <b/>
            <sz val="9"/>
            <rFont val="Arial"/>
            <family val="0"/>
          </rPr>
          <t>Lynn Wardwell:</t>
        </r>
        <r>
          <rPr>
            <sz val="9"/>
            <rFont val="Arial"/>
            <family val="0"/>
          </rPr>
          <t xml:space="preserve">
This cell is set to calculate PI salary at a summer salary fringe rate. If that doesn't apply you may need to manipulate the formula to make it correct.
</t>
        </r>
      </text>
    </comment>
    <comment ref="E48" authorId="0">
      <text>
        <r>
          <rPr>
            <b/>
            <sz val="9"/>
            <rFont val="Arial"/>
            <family val="0"/>
          </rPr>
          <t>Lynn Wardwell:</t>
        </r>
        <r>
          <rPr>
            <sz val="9"/>
            <rFont val="Arial"/>
            <family val="0"/>
          </rPr>
          <t xml:space="preserve">
If any direct costs do not have indirect applied, you will need to manipulate the formula here.
</t>
        </r>
      </text>
    </comment>
    <comment ref="E78" authorId="0">
      <text>
        <r>
          <rPr>
            <b/>
            <sz val="9"/>
            <rFont val="Arial"/>
            <family val="0"/>
          </rPr>
          <t>Lynn Wardwell:</t>
        </r>
        <r>
          <rPr>
            <sz val="9"/>
            <rFont val="Arial"/>
            <family val="0"/>
          </rPr>
          <t xml:space="preserve">
This cell is set to calculate PI salary at a summer salary fringe rate. If that doesn't apply you may need to manipulate the formula to make it correct.
</t>
        </r>
      </text>
    </comment>
    <comment ref="E103" authorId="0">
      <text>
        <r>
          <rPr>
            <b/>
            <sz val="9"/>
            <rFont val="Arial"/>
            <family val="0"/>
          </rPr>
          <t>Lynn Wardwell:</t>
        </r>
        <r>
          <rPr>
            <sz val="9"/>
            <rFont val="Arial"/>
            <family val="0"/>
          </rPr>
          <t xml:space="preserve">
If any direct costs do not have indirect applied, you will need to manipulate the formula here.</t>
        </r>
      </text>
    </comment>
  </commentList>
</comments>
</file>

<file path=xl/sharedStrings.xml><?xml version="1.0" encoding="utf-8"?>
<sst xmlns="http://schemas.openxmlformats.org/spreadsheetml/2006/main" count="326" uniqueCount="63">
  <si>
    <t>All figures are imaginary and should not suggest amounts for your budget.</t>
  </si>
  <si>
    <t>Etc. (EX: boat time, subawards, etc)</t>
  </si>
  <si>
    <t>1 Graduate Student Tuition**</t>
  </si>
  <si>
    <t>C.  PERMANENT EQUIPMENT:**</t>
  </si>
  <si>
    <t>First 12 months of 24 month project</t>
  </si>
  <si>
    <t>GRANT/PROJECT NO.:</t>
  </si>
  <si>
    <t>PRINCIPAL INVESTIGATOR:</t>
  </si>
  <si>
    <t>DURATION (months) :</t>
  </si>
  <si>
    <t xml:space="preserve">SALARIES AND WAGES: </t>
  </si>
  <si>
    <t>man-months</t>
  </si>
  <si>
    <t>Sea Grant</t>
  </si>
  <si>
    <t>Funds</t>
  </si>
  <si>
    <t>Matching</t>
  </si>
  <si>
    <t>No. of</t>
  </si>
  <si>
    <t>People</t>
  </si>
  <si>
    <t>Amount</t>
  </si>
  <si>
    <t>of Effort</t>
  </si>
  <si>
    <t>1. Senior Personnel</t>
  </si>
  <si>
    <t xml:space="preserve">     Sub Total:</t>
  </si>
  <si>
    <t>2. Other Personnel</t>
  </si>
  <si>
    <t>b. Research Associates:</t>
  </si>
  <si>
    <t>f. Secretarial-Clerical:</t>
  </si>
  <si>
    <t>g. Technicians:</t>
  </si>
  <si>
    <t>h. Other:</t>
  </si>
  <si>
    <t>Total Salaries and Wages:</t>
  </si>
  <si>
    <t xml:space="preserve">  </t>
  </si>
  <si>
    <t>Insert your fringe benefits rate here:</t>
  </si>
  <si>
    <t>Insert your Indirect Rate here:</t>
  </si>
  <si>
    <t>C.  PERMANENT EQUIPMENT:</t>
  </si>
  <si>
    <t>1 Graduate Student Tuition</t>
  </si>
  <si>
    <t>a. Professionals:</t>
  </si>
  <si>
    <t>Summer Salary fringe Rate:</t>
  </si>
  <si>
    <t>Year 2 and Cumulative budget are below</t>
  </si>
  <si>
    <t xml:space="preserve">B.  FRINGE BENEFITS: </t>
  </si>
  <si>
    <t xml:space="preserve">      Total Personnel  (A and B):</t>
  </si>
  <si>
    <t>D.  EXPENDABLE SUPPLIES AND EQUIPMENT:</t>
  </si>
  <si>
    <t>E.  TRAVEL:</t>
  </si>
  <si>
    <t>1. Domestic</t>
  </si>
  <si>
    <t>2. International</t>
  </si>
  <si>
    <r>
      <t xml:space="preserve">    </t>
    </r>
    <r>
      <rPr>
        <b/>
        <sz val="10"/>
        <rFont val="Times New Roman"/>
        <family val="1"/>
      </rPr>
      <t>Total Travel:</t>
    </r>
  </si>
  <si>
    <r>
      <t>F.  PUBLICATION AND DOCUMENTATION COSTS</t>
    </r>
    <r>
      <rPr>
        <sz val="10"/>
        <rFont val="Times New Roman"/>
        <family val="1"/>
      </rPr>
      <t>:</t>
    </r>
  </si>
  <si>
    <t>G.  OTHER COSTS:</t>
  </si>
  <si>
    <r>
      <t xml:space="preserve">      </t>
    </r>
    <r>
      <rPr>
        <b/>
        <sz val="10"/>
        <rFont val="Times New Roman"/>
        <family val="1"/>
      </rPr>
      <t>Total Other Costs:</t>
    </r>
  </si>
  <si>
    <t>TOTAL DIRECT COST (A through G):</t>
  </si>
  <si>
    <t xml:space="preserve">Yr. 1
</t>
  </si>
  <si>
    <t>GRANTEE: University of Maine</t>
  </si>
  <si>
    <t>INDIRECT COST:</t>
  </si>
  <si>
    <t>Total Indirect Cost:</t>
  </si>
  <si>
    <t>TOTAL COSTS:</t>
  </si>
  <si>
    <t>SEA GRANT BUDGET FORM 90-4</t>
  </si>
  <si>
    <t>2 Graduate Student Health Insurance</t>
  </si>
  <si>
    <t>3 Phone/Fax/Photocopy</t>
  </si>
  <si>
    <t>4 Memberships/Registrations/Subscriptions</t>
  </si>
  <si>
    <t>5 Off-campus Services</t>
  </si>
  <si>
    <t>c. Res. Asst./Grad. Students:</t>
  </si>
  <si>
    <t>d. Prof. School Students:</t>
  </si>
  <si>
    <t>e. Pre-Bachelor Student(s):</t>
  </si>
  <si>
    <t>Second 12 months of 24 month project</t>
  </si>
  <si>
    <t xml:space="preserve">Yr. 2
</t>
  </si>
  <si>
    <t xml:space="preserve"> 24 month project</t>
  </si>
  <si>
    <t xml:space="preserve">Yr. 1 &amp; 2
</t>
  </si>
  <si>
    <t>a. (Co) Principal Investigator:</t>
  </si>
  <si>
    <t xml:space="preserve">b. Associates (Faculty or Staff):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</si>
</sst>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&quot;$&quot;#,##0.000"/>
    <numFmt numFmtId="178" formatCode="&quot;$&quot;#,##0.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sz val="18"/>
      <name val="Times New Roman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3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76" fontId="2" fillId="0" borderId="10" xfId="0" applyNumberFormat="1" applyFont="1" applyBorder="1" applyAlignment="1">
      <alignment horizontal="right" vertical="top" wrapText="1"/>
    </xf>
    <xf numFmtId="0" fontId="1" fillId="0" borderId="0" xfId="0" applyFont="1" applyFill="1" applyAlignment="1">
      <alignment/>
    </xf>
    <xf numFmtId="176" fontId="2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1" fillId="3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78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vertical="top" wrapText="1"/>
    </xf>
    <xf numFmtId="176" fontId="2" fillId="0" borderId="12" xfId="0" applyNumberFormat="1" applyFont="1" applyBorder="1" applyAlignment="1">
      <alignment vertical="top" wrapText="1"/>
    </xf>
    <xf numFmtId="176" fontId="2" fillId="0" borderId="14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22"/>
  <sheetViews>
    <sheetView showGridLines="0" tabSelected="1" zoomScale="125" zoomScaleNormal="125" workbookViewId="0" topLeftCell="A71">
      <selection activeCell="H104" sqref="H104"/>
    </sheetView>
  </sheetViews>
  <sheetFormatPr defaultColWidth="11.57421875" defaultRowHeight="12.75"/>
  <cols>
    <col min="1" max="1" width="11.421875" style="21" customWidth="1"/>
    <col min="2" max="2" width="51.421875" style="23" customWidth="1"/>
    <col min="3" max="3" width="9.00390625" style="24" customWidth="1"/>
    <col min="4" max="4" width="11.421875" style="24" customWidth="1"/>
    <col min="5" max="5" width="18.140625" style="25" customWidth="1"/>
    <col min="6" max="6" width="14.28125" style="26" customWidth="1"/>
    <col min="7" max="7" width="27.7109375" style="21" customWidth="1"/>
    <col min="8" max="8" width="15.140625" style="21" customWidth="1"/>
    <col min="9" max="9" width="11.421875" style="21" customWidth="1"/>
    <col min="10" max="15" width="11.421875" style="24" customWidth="1"/>
    <col min="16" max="16384" width="11.421875" style="21" customWidth="1"/>
  </cols>
  <sheetData>
    <row r="1" spans="2:6" ht="12.75">
      <c r="B1" s="27" t="s">
        <v>49</v>
      </c>
      <c r="C1" s="27"/>
      <c r="D1" s="27"/>
      <c r="E1" s="28"/>
      <c r="F1" s="28"/>
    </row>
    <row r="2" spans="2:9" ht="13.5" customHeight="1">
      <c r="B2" s="49" t="s">
        <v>45</v>
      </c>
      <c r="C2" s="50"/>
      <c r="D2" s="51"/>
      <c r="E2" s="44" t="s">
        <v>5</v>
      </c>
      <c r="F2" s="44"/>
      <c r="G2" s="30"/>
      <c r="H2" s="24"/>
      <c r="I2" s="24"/>
    </row>
    <row r="3" spans="2:10" ht="12.75" customHeight="1">
      <c r="B3" s="7" t="s">
        <v>6</v>
      </c>
      <c r="C3" s="8"/>
      <c r="D3" s="9"/>
      <c r="E3" s="38" t="s">
        <v>7</v>
      </c>
      <c r="F3" s="38"/>
      <c r="G3" s="30"/>
      <c r="H3" s="47" t="s">
        <v>32</v>
      </c>
      <c r="I3" s="47"/>
      <c r="J3" s="47"/>
    </row>
    <row r="4" spans="2:10" ht="38.25">
      <c r="B4" s="4"/>
      <c r="C4" s="5"/>
      <c r="D4" s="6"/>
      <c r="E4" s="36" t="s">
        <v>4</v>
      </c>
      <c r="F4" s="36" t="s">
        <v>44</v>
      </c>
      <c r="G4" s="39"/>
      <c r="H4" s="47"/>
      <c r="I4" s="47"/>
      <c r="J4" s="47"/>
    </row>
    <row r="5" spans="2:15" ht="12.75" customHeight="1">
      <c r="B5" s="7" t="s">
        <v>8</v>
      </c>
      <c r="C5" s="48" t="s">
        <v>9</v>
      </c>
      <c r="D5" s="48"/>
      <c r="E5" s="15" t="s">
        <v>10</v>
      </c>
      <c r="F5" s="15" t="s">
        <v>12</v>
      </c>
      <c r="G5" s="39"/>
      <c r="H5" s="47"/>
      <c r="I5" s="47"/>
      <c r="J5" s="47"/>
      <c r="K5" s="42"/>
      <c r="L5" s="42"/>
      <c r="M5" s="42"/>
      <c r="N5" s="42"/>
      <c r="O5" s="42"/>
    </row>
    <row r="6" spans="2:15" ht="12" customHeight="1">
      <c r="B6" s="2"/>
      <c r="C6" s="11" t="s">
        <v>13</v>
      </c>
      <c r="D6" s="13" t="s">
        <v>15</v>
      </c>
      <c r="E6" s="15" t="s">
        <v>11</v>
      </c>
      <c r="F6" s="15" t="s">
        <v>11</v>
      </c>
      <c r="G6" s="39"/>
      <c r="H6" s="47"/>
      <c r="I6" s="47"/>
      <c r="J6" s="47"/>
      <c r="K6" s="42"/>
      <c r="L6" s="42"/>
      <c r="M6" s="42"/>
      <c r="N6" s="42"/>
      <c r="O6" s="42"/>
    </row>
    <row r="7" spans="2:15" ht="15.75">
      <c r="B7" s="10" t="s">
        <v>17</v>
      </c>
      <c r="C7" s="12" t="s">
        <v>14</v>
      </c>
      <c r="D7" s="14" t="s">
        <v>16</v>
      </c>
      <c r="E7" s="16"/>
      <c r="F7" s="16"/>
      <c r="G7" s="39"/>
      <c r="H7" s="24"/>
      <c r="I7" s="24"/>
      <c r="J7" s="42"/>
      <c r="K7" s="42"/>
      <c r="L7" s="42"/>
      <c r="M7" s="42"/>
      <c r="N7" s="42"/>
      <c r="O7" s="42"/>
    </row>
    <row r="8" spans="2:15" ht="15.75">
      <c r="B8" s="17" t="s">
        <v>61</v>
      </c>
      <c r="C8" s="18"/>
      <c r="D8" s="19"/>
      <c r="E8" s="16"/>
      <c r="F8" s="16"/>
      <c r="G8" s="39"/>
      <c r="H8" s="24"/>
      <c r="I8" s="30"/>
      <c r="J8" s="42"/>
      <c r="K8" s="42"/>
      <c r="L8" s="42"/>
      <c r="M8" s="42"/>
      <c r="N8" s="42"/>
      <c r="O8" s="42"/>
    </row>
    <row r="9" spans="2:15" ht="15.75">
      <c r="B9" s="17" t="s">
        <v>62</v>
      </c>
      <c r="C9" s="18"/>
      <c r="D9" s="19"/>
      <c r="E9" s="16"/>
      <c r="F9" s="16"/>
      <c r="G9" s="39"/>
      <c r="H9" s="33"/>
      <c r="I9" s="33"/>
      <c r="J9" s="42"/>
      <c r="K9" s="42"/>
      <c r="L9" s="42"/>
      <c r="M9" s="42"/>
      <c r="N9" s="42"/>
      <c r="O9" s="42"/>
    </row>
    <row r="10" spans="2:15" ht="15.75">
      <c r="B10" s="17" t="s">
        <v>18</v>
      </c>
      <c r="C10" s="18">
        <f>C8+C9</f>
        <v>0</v>
      </c>
      <c r="D10" s="19"/>
      <c r="E10" s="16">
        <f>E8+E9</f>
        <v>0</v>
      </c>
      <c r="F10" s="16">
        <f>F8+F9</f>
        <v>0</v>
      </c>
      <c r="G10" s="24"/>
      <c r="H10" s="33"/>
      <c r="I10" s="33"/>
      <c r="J10" s="42"/>
      <c r="K10" s="42"/>
      <c r="L10" s="42"/>
      <c r="M10" s="42"/>
      <c r="N10" s="42"/>
      <c r="O10" s="42"/>
    </row>
    <row r="11" spans="2:15" ht="15.75">
      <c r="B11" s="1"/>
      <c r="C11" s="1"/>
      <c r="D11" s="19"/>
      <c r="E11" s="16"/>
      <c r="F11" s="16"/>
      <c r="G11" s="24"/>
      <c r="H11" s="33"/>
      <c r="I11" s="33"/>
      <c r="J11" s="42"/>
      <c r="K11" s="42"/>
      <c r="L11" s="42"/>
      <c r="M11" s="42"/>
      <c r="N11" s="42"/>
      <c r="O11" s="42"/>
    </row>
    <row r="12" spans="2:15" ht="15" customHeight="1">
      <c r="B12" s="17" t="s">
        <v>19</v>
      </c>
      <c r="C12" s="17"/>
      <c r="D12" s="19"/>
      <c r="E12" s="16"/>
      <c r="F12" s="16"/>
      <c r="G12" s="24"/>
      <c r="H12" s="40"/>
      <c r="I12" s="40"/>
      <c r="J12" s="42"/>
      <c r="K12" s="42"/>
      <c r="L12" s="42"/>
      <c r="M12" s="42"/>
      <c r="N12" s="42"/>
      <c r="O12" s="42"/>
    </row>
    <row r="13" spans="2:15" ht="15.75">
      <c r="B13" s="17" t="s">
        <v>30</v>
      </c>
      <c r="C13" s="18"/>
      <c r="D13" s="19"/>
      <c r="E13" s="16"/>
      <c r="F13" s="16"/>
      <c r="G13" s="24"/>
      <c r="H13" s="31"/>
      <c r="I13" s="34"/>
      <c r="J13" s="42"/>
      <c r="K13" s="42"/>
      <c r="L13" s="42"/>
      <c r="M13" s="42"/>
      <c r="N13" s="42"/>
      <c r="O13" s="42"/>
    </row>
    <row r="14" spans="2:15" ht="15.75">
      <c r="B14" s="17" t="s">
        <v>20</v>
      </c>
      <c r="C14" s="18"/>
      <c r="D14" s="19"/>
      <c r="E14" s="16"/>
      <c r="F14" s="16"/>
      <c r="G14" s="24"/>
      <c r="H14" s="31"/>
      <c r="I14" s="34"/>
      <c r="J14" s="42"/>
      <c r="K14" s="42"/>
      <c r="L14" s="42"/>
      <c r="M14" s="42"/>
      <c r="N14" s="42"/>
      <c r="O14" s="42"/>
    </row>
    <row r="15" spans="2:15" ht="15.75">
      <c r="B15" s="17" t="s">
        <v>54</v>
      </c>
      <c r="C15" s="18"/>
      <c r="D15" s="19"/>
      <c r="E15" s="16"/>
      <c r="F15" s="16"/>
      <c r="G15" s="24"/>
      <c r="H15" s="31"/>
      <c r="I15" s="34"/>
      <c r="J15" s="42"/>
      <c r="K15" s="42"/>
      <c r="L15" s="42"/>
      <c r="M15" s="42"/>
      <c r="N15" s="42"/>
      <c r="O15" s="42"/>
    </row>
    <row r="16" spans="2:15" ht="15.75">
      <c r="B16" s="17" t="s">
        <v>55</v>
      </c>
      <c r="C16" s="18"/>
      <c r="D16" s="19"/>
      <c r="E16" s="16"/>
      <c r="F16" s="16"/>
      <c r="G16" s="24"/>
      <c r="H16" s="31"/>
      <c r="I16" s="35"/>
      <c r="J16" s="42"/>
      <c r="K16" s="42"/>
      <c r="L16" s="42"/>
      <c r="M16" s="42"/>
      <c r="N16" s="42"/>
      <c r="O16" s="42"/>
    </row>
    <row r="17" spans="2:15" ht="15.75">
      <c r="B17" s="17" t="s">
        <v>56</v>
      </c>
      <c r="C17" s="18"/>
      <c r="D17" s="19"/>
      <c r="E17" s="16"/>
      <c r="F17" s="16"/>
      <c r="G17" s="24"/>
      <c r="H17" s="32"/>
      <c r="I17" s="32"/>
      <c r="J17" s="42"/>
      <c r="K17" s="42"/>
      <c r="L17" s="42"/>
      <c r="M17" s="42"/>
      <c r="N17" s="42"/>
      <c r="O17" s="42"/>
    </row>
    <row r="18" spans="2:15" ht="15.75">
      <c r="B18" s="17" t="s">
        <v>21</v>
      </c>
      <c r="C18" s="18"/>
      <c r="D18" s="19"/>
      <c r="E18" s="16"/>
      <c r="F18" s="16"/>
      <c r="G18" s="24"/>
      <c r="H18" s="24"/>
      <c r="I18" s="24"/>
      <c r="J18" s="42"/>
      <c r="K18" s="42"/>
      <c r="L18" s="42"/>
      <c r="M18" s="42"/>
      <c r="N18" s="42"/>
      <c r="O18" s="42"/>
    </row>
    <row r="19" spans="2:15" ht="15.75">
      <c r="B19" s="17" t="s">
        <v>22</v>
      </c>
      <c r="C19" s="18"/>
      <c r="D19" s="19"/>
      <c r="E19" s="16"/>
      <c r="F19" s="16"/>
      <c r="G19" s="24"/>
      <c r="H19" s="24"/>
      <c r="I19" s="24"/>
      <c r="J19" s="42"/>
      <c r="K19" s="42"/>
      <c r="L19" s="42"/>
      <c r="M19" s="42"/>
      <c r="N19" s="42"/>
      <c r="O19" s="42"/>
    </row>
    <row r="20" spans="2:15" ht="15.75">
      <c r="B20" s="17" t="s">
        <v>23</v>
      </c>
      <c r="C20" s="18"/>
      <c r="D20" s="19"/>
      <c r="E20" s="16"/>
      <c r="F20" s="16"/>
      <c r="G20" s="24"/>
      <c r="H20" s="24"/>
      <c r="I20" s="24"/>
      <c r="J20" s="42"/>
      <c r="K20" s="42"/>
      <c r="L20" s="42"/>
      <c r="M20" s="42"/>
      <c r="N20" s="42"/>
      <c r="O20" s="42"/>
    </row>
    <row r="21" spans="2:15" ht="15.75">
      <c r="B21" s="3" t="s">
        <v>24</v>
      </c>
      <c r="C21" s="1"/>
      <c r="D21" s="19" t="s">
        <v>25</v>
      </c>
      <c r="E21" s="16">
        <f>SUM(E10:E20)</f>
        <v>0</v>
      </c>
      <c r="F21" s="16">
        <f>SUM(F10:F20)</f>
        <v>0</v>
      </c>
      <c r="G21" s="24"/>
      <c r="H21" s="24"/>
      <c r="I21" s="24"/>
      <c r="J21" s="42"/>
      <c r="K21" s="42"/>
      <c r="L21" s="42"/>
      <c r="M21" s="42"/>
      <c r="N21" s="42"/>
      <c r="O21" s="42"/>
    </row>
    <row r="22" spans="2:15" ht="15.75">
      <c r="B22" s="1"/>
      <c r="C22" s="1"/>
      <c r="D22" s="19"/>
      <c r="E22" s="16"/>
      <c r="F22" s="16"/>
      <c r="G22" s="24"/>
      <c r="H22" s="24"/>
      <c r="I22" s="24"/>
      <c r="J22" s="42"/>
      <c r="K22" s="42"/>
      <c r="L22" s="42"/>
      <c r="M22" s="42"/>
      <c r="N22" s="42"/>
      <c r="O22" s="42"/>
    </row>
    <row r="23" spans="2:15" ht="15.75">
      <c r="B23" s="3" t="s">
        <v>33</v>
      </c>
      <c r="C23" s="3"/>
      <c r="D23" s="19"/>
      <c r="E23" s="16">
        <f>(E10*H24)+(E13+E14+E18+E19+E20)*H23</f>
        <v>0</v>
      </c>
      <c r="F23" s="16">
        <f>(F21-F15-F16-F17)*$H$23</f>
        <v>0</v>
      </c>
      <c r="G23" s="24" t="s">
        <v>26</v>
      </c>
      <c r="H23" s="41">
        <v>0.547</v>
      </c>
      <c r="I23" s="24"/>
      <c r="J23" s="42"/>
      <c r="K23" s="42"/>
      <c r="L23" s="42"/>
      <c r="M23" s="42"/>
      <c r="N23" s="42"/>
      <c r="O23" s="42"/>
    </row>
    <row r="24" spans="2:15" ht="15.75">
      <c r="B24" s="52" t="s">
        <v>34</v>
      </c>
      <c r="C24" s="52"/>
      <c r="D24" s="52"/>
      <c r="E24" s="16">
        <f>E21+E23</f>
        <v>0</v>
      </c>
      <c r="F24" s="16">
        <f>F21+F23</f>
        <v>0</v>
      </c>
      <c r="G24" s="24" t="s">
        <v>31</v>
      </c>
      <c r="H24" s="41">
        <v>0.08</v>
      </c>
      <c r="I24" s="24"/>
      <c r="J24" s="42"/>
      <c r="K24" s="42"/>
      <c r="L24" s="42"/>
      <c r="M24" s="42"/>
      <c r="N24" s="42"/>
      <c r="O24" s="42"/>
    </row>
    <row r="25" spans="2:15" ht="15.75">
      <c r="B25" s="53"/>
      <c r="C25" s="53"/>
      <c r="D25" s="53"/>
      <c r="E25" s="16"/>
      <c r="F25" s="16"/>
      <c r="G25" s="24"/>
      <c r="H25" s="24"/>
      <c r="I25" s="24"/>
      <c r="J25" s="42"/>
      <c r="K25" s="42"/>
      <c r="L25" s="42"/>
      <c r="M25" s="42"/>
      <c r="N25" s="42"/>
      <c r="O25" s="42"/>
    </row>
    <row r="26" spans="2:15" ht="15.75">
      <c r="B26" s="49" t="s">
        <v>28</v>
      </c>
      <c r="C26" s="50"/>
      <c r="D26" s="51"/>
      <c r="E26" s="16"/>
      <c r="F26" s="16"/>
      <c r="G26" s="24"/>
      <c r="H26" s="24"/>
      <c r="I26" s="24"/>
      <c r="J26" s="42"/>
      <c r="K26" s="42"/>
      <c r="L26" s="42"/>
      <c r="M26" s="42"/>
      <c r="N26" s="42"/>
      <c r="O26" s="42"/>
    </row>
    <row r="27" spans="2:15" ht="15.75">
      <c r="B27" s="53"/>
      <c r="C27" s="53"/>
      <c r="D27" s="53"/>
      <c r="E27" s="16"/>
      <c r="F27" s="16"/>
      <c r="G27" s="24"/>
      <c r="H27" s="24"/>
      <c r="I27" s="24"/>
      <c r="J27" s="42"/>
      <c r="K27" s="42"/>
      <c r="L27" s="42"/>
      <c r="M27" s="42"/>
      <c r="N27" s="42"/>
      <c r="O27" s="42"/>
    </row>
    <row r="28" spans="2:15" ht="16.5" customHeight="1">
      <c r="B28" s="49" t="s">
        <v>35</v>
      </c>
      <c r="C28" s="50"/>
      <c r="D28" s="51"/>
      <c r="E28" s="16"/>
      <c r="F28" s="16"/>
      <c r="H28" s="42"/>
      <c r="I28" s="42"/>
      <c r="J28" s="42"/>
      <c r="K28" s="42"/>
      <c r="L28" s="42"/>
      <c r="M28" s="42"/>
      <c r="N28" s="21"/>
      <c r="O28" s="21"/>
    </row>
    <row r="29" spans="2:15" ht="15" customHeight="1">
      <c r="B29" s="53"/>
      <c r="C29" s="53"/>
      <c r="D29" s="53"/>
      <c r="E29" s="16"/>
      <c r="F29" s="16"/>
      <c r="H29" s="42"/>
      <c r="I29" s="42"/>
      <c r="J29" s="42"/>
      <c r="K29" s="42"/>
      <c r="L29" s="42"/>
      <c r="M29" s="42"/>
      <c r="N29" s="21"/>
      <c r="O29" s="21"/>
    </row>
    <row r="30" spans="2:15" ht="15.75">
      <c r="B30" s="52" t="s">
        <v>36</v>
      </c>
      <c r="C30" s="52"/>
      <c r="D30" s="52"/>
      <c r="E30" s="16"/>
      <c r="F30" s="16"/>
      <c r="H30" s="42"/>
      <c r="I30" s="42"/>
      <c r="J30" s="42"/>
      <c r="K30" s="42"/>
      <c r="L30" s="42"/>
      <c r="M30" s="42"/>
      <c r="N30" s="21"/>
      <c r="O30" s="21"/>
    </row>
    <row r="31" spans="2:15" ht="15.75">
      <c r="B31" s="54" t="s">
        <v>37</v>
      </c>
      <c r="C31" s="55"/>
      <c r="D31" s="56"/>
      <c r="E31" s="16"/>
      <c r="F31" s="16"/>
      <c r="H31" s="42"/>
      <c r="I31" s="42"/>
      <c r="J31" s="42"/>
      <c r="K31" s="42"/>
      <c r="L31" s="42"/>
      <c r="M31" s="42"/>
      <c r="N31" s="21"/>
      <c r="O31" s="21"/>
    </row>
    <row r="32" spans="2:15" ht="15.75">
      <c r="B32" s="57" t="s">
        <v>38</v>
      </c>
      <c r="C32" s="57"/>
      <c r="D32" s="57"/>
      <c r="E32" s="16"/>
      <c r="F32" s="16"/>
      <c r="H32" s="42"/>
      <c r="I32" s="42"/>
      <c r="J32" s="42"/>
      <c r="K32" s="42"/>
      <c r="L32" s="42"/>
      <c r="M32" s="42"/>
      <c r="N32" s="21"/>
      <c r="O32" s="21"/>
    </row>
    <row r="33" spans="2:15" ht="15.75">
      <c r="B33" s="57" t="s">
        <v>39</v>
      </c>
      <c r="C33" s="57"/>
      <c r="D33" s="57"/>
      <c r="E33" s="16">
        <f>E31+E32</f>
        <v>0</v>
      </c>
      <c r="F33" s="16">
        <f>F31+F32</f>
        <v>0</v>
      </c>
      <c r="G33" s="24"/>
      <c r="H33" s="42"/>
      <c r="I33" s="42"/>
      <c r="J33" s="42"/>
      <c r="K33" s="42"/>
      <c r="L33" s="42"/>
      <c r="M33" s="42"/>
      <c r="N33" s="21"/>
      <c r="O33" s="21"/>
    </row>
    <row r="34" spans="2:15" ht="15.75">
      <c r="B34" s="58"/>
      <c r="C34" s="58"/>
      <c r="D34" s="58"/>
      <c r="E34" s="16"/>
      <c r="F34" s="16"/>
      <c r="G34" s="24"/>
      <c r="H34" s="42"/>
      <c r="I34" s="42"/>
      <c r="J34" s="42"/>
      <c r="K34" s="42"/>
      <c r="L34" s="42"/>
      <c r="M34" s="42"/>
      <c r="N34" s="21"/>
      <c r="O34" s="21"/>
    </row>
    <row r="35" spans="2:15" ht="16.5" customHeight="1">
      <c r="B35" s="52" t="s">
        <v>40</v>
      </c>
      <c r="C35" s="52"/>
      <c r="D35" s="52"/>
      <c r="E35" s="16"/>
      <c r="F35" s="16"/>
      <c r="G35" s="24"/>
      <c r="H35" s="24"/>
      <c r="I35" s="24"/>
      <c r="J35" s="42"/>
      <c r="K35" s="42"/>
      <c r="L35" s="42"/>
      <c r="M35" s="42"/>
      <c r="N35" s="42"/>
      <c r="O35" s="42"/>
    </row>
    <row r="36" spans="2:15" ht="15.75">
      <c r="B36" s="53"/>
      <c r="C36" s="53"/>
      <c r="D36" s="53"/>
      <c r="E36" s="16"/>
      <c r="F36" s="16"/>
      <c r="G36" s="24"/>
      <c r="H36" s="24"/>
      <c r="I36" s="24"/>
      <c r="J36" s="42"/>
      <c r="K36" s="42"/>
      <c r="L36" s="42"/>
      <c r="M36" s="42"/>
      <c r="N36" s="42"/>
      <c r="O36" s="42"/>
    </row>
    <row r="37" spans="2:15" ht="15.75">
      <c r="B37" s="59" t="s">
        <v>41</v>
      </c>
      <c r="C37" s="59"/>
      <c r="D37" s="59"/>
      <c r="E37" s="16"/>
      <c r="F37" s="16"/>
      <c r="G37" s="24"/>
      <c r="H37" s="24"/>
      <c r="I37" s="24"/>
      <c r="J37" s="42"/>
      <c r="K37" s="42"/>
      <c r="L37" s="42"/>
      <c r="M37" s="42"/>
      <c r="N37" s="42"/>
      <c r="O37" s="42"/>
    </row>
    <row r="38" spans="2:15" ht="15.75">
      <c r="B38" s="60" t="s">
        <v>29</v>
      </c>
      <c r="C38" s="60"/>
      <c r="D38" s="60"/>
      <c r="E38" s="16"/>
      <c r="F38" s="16"/>
      <c r="G38" s="24"/>
      <c r="H38" s="24"/>
      <c r="I38" s="24"/>
      <c r="J38" s="42"/>
      <c r="K38" s="42"/>
      <c r="L38" s="42"/>
      <c r="M38" s="42"/>
      <c r="N38" s="42"/>
      <c r="O38" s="42"/>
    </row>
    <row r="39" spans="2:15" ht="15.75">
      <c r="B39" s="60" t="s">
        <v>50</v>
      </c>
      <c r="C39" s="60"/>
      <c r="D39" s="60"/>
      <c r="E39" s="16"/>
      <c r="F39" s="16"/>
      <c r="G39" s="24"/>
      <c r="H39" s="24"/>
      <c r="I39" s="24"/>
      <c r="J39" s="42"/>
      <c r="K39" s="42"/>
      <c r="L39" s="42"/>
      <c r="M39" s="42"/>
      <c r="N39" s="42"/>
      <c r="O39" s="42"/>
    </row>
    <row r="40" spans="2:15" ht="15.75">
      <c r="B40" s="60" t="s">
        <v>51</v>
      </c>
      <c r="C40" s="60"/>
      <c r="D40" s="60"/>
      <c r="E40" s="16"/>
      <c r="F40" s="16"/>
      <c r="G40" s="24"/>
      <c r="H40" s="24"/>
      <c r="I40" s="24"/>
      <c r="J40" s="42"/>
      <c r="K40" s="42"/>
      <c r="L40" s="42"/>
      <c r="M40" s="42"/>
      <c r="N40" s="42"/>
      <c r="O40" s="42"/>
    </row>
    <row r="41" spans="2:15" ht="15.75">
      <c r="B41" s="60" t="s">
        <v>52</v>
      </c>
      <c r="C41" s="60"/>
      <c r="D41" s="60"/>
      <c r="E41" s="16"/>
      <c r="F41" s="16"/>
      <c r="G41" s="24"/>
      <c r="H41" s="24"/>
      <c r="I41" s="24"/>
      <c r="J41" s="42"/>
      <c r="K41" s="42"/>
      <c r="L41" s="42"/>
      <c r="M41" s="42"/>
      <c r="N41" s="42"/>
      <c r="O41" s="42"/>
    </row>
    <row r="42" spans="2:15" ht="15.75">
      <c r="B42" s="60" t="s">
        <v>53</v>
      </c>
      <c r="C42" s="60"/>
      <c r="D42" s="60"/>
      <c r="E42" s="16"/>
      <c r="F42" s="16"/>
      <c r="G42" s="24"/>
      <c r="H42" s="24"/>
      <c r="I42" s="24"/>
      <c r="J42" s="42"/>
      <c r="K42" s="42"/>
      <c r="L42" s="42"/>
      <c r="M42" s="42"/>
      <c r="N42" s="42"/>
      <c r="O42" s="42"/>
    </row>
    <row r="43" spans="2:15" ht="16.5" customHeight="1">
      <c r="B43" s="57" t="s">
        <v>1</v>
      </c>
      <c r="C43" s="57"/>
      <c r="D43" s="57"/>
      <c r="E43" s="16"/>
      <c r="F43" s="16"/>
      <c r="G43" s="24"/>
      <c r="H43" s="24"/>
      <c r="I43" s="24"/>
      <c r="J43" s="42"/>
      <c r="K43" s="42"/>
      <c r="L43" s="42"/>
      <c r="M43" s="42"/>
      <c r="N43" s="42"/>
      <c r="O43" s="42"/>
    </row>
    <row r="44" spans="2:15" ht="15.75">
      <c r="B44" s="57" t="s">
        <v>42</v>
      </c>
      <c r="C44" s="57"/>
      <c r="D44" s="57"/>
      <c r="E44" s="16">
        <f>SUM(E38:E43)</f>
        <v>0</v>
      </c>
      <c r="F44" s="16">
        <f>SUM(F38:F43)</f>
        <v>0</v>
      </c>
      <c r="G44" s="24"/>
      <c r="H44" s="24"/>
      <c r="I44" s="24"/>
      <c r="J44" s="42"/>
      <c r="K44" s="42"/>
      <c r="L44" s="42"/>
      <c r="M44" s="42"/>
      <c r="N44" s="42"/>
      <c r="O44" s="42"/>
    </row>
    <row r="45" spans="2:15" ht="15.75">
      <c r="B45" s="53"/>
      <c r="C45" s="53"/>
      <c r="D45" s="53"/>
      <c r="E45" s="16"/>
      <c r="F45" s="16"/>
      <c r="G45" s="24"/>
      <c r="H45" s="24"/>
      <c r="I45" s="24"/>
      <c r="J45" s="42"/>
      <c r="K45" s="42"/>
      <c r="L45" s="42"/>
      <c r="M45" s="42"/>
      <c r="N45" s="42"/>
      <c r="O45" s="42"/>
    </row>
    <row r="46" spans="2:15" ht="15.75">
      <c r="B46" s="52" t="s">
        <v>43</v>
      </c>
      <c r="C46" s="52"/>
      <c r="D46" s="52"/>
      <c r="E46" s="16">
        <f>E24+E26+E28+E33+E35+E44</f>
        <v>0</v>
      </c>
      <c r="F46" s="16">
        <f>F24+F26+F28+F33+F35+F44</f>
        <v>0</v>
      </c>
      <c r="G46" s="24"/>
      <c r="H46" s="24"/>
      <c r="I46" s="24"/>
      <c r="J46" s="42"/>
      <c r="K46" s="42"/>
      <c r="L46" s="42"/>
      <c r="M46" s="42"/>
      <c r="N46" s="42"/>
      <c r="O46" s="42"/>
    </row>
    <row r="47" spans="2:15" ht="15.75">
      <c r="B47" s="53"/>
      <c r="C47" s="53"/>
      <c r="D47" s="53"/>
      <c r="E47" s="16"/>
      <c r="F47" s="16"/>
      <c r="G47" s="24"/>
      <c r="H47" s="24"/>
      <c r="I47" s="24"/>
      <c r="J47" s="42"/>
      <c r="K47" s="42"/>
      <c r="L47" s="42"/>
      <c r="M47" s="42"/>
      <c r="N47" s="42"/>
      <c r="O47" s="42"/>
    </row>
    <row r="48" spans="2:15" ht="16.5" customHeight="1">
      <c r="B48" s="52" t="s">
        <v>46</v>
      </c>
      <c r="C48" s="52"/>
      <c r="D48" s="52"/>
      <c r="E48" s="16">
        <f>(E46)*$H$48</f>
        <v>0</v>
      </c>
      <c r="F48" s="16">
        <f>(F46)*$H$48</f>
        <v>0</v>
      </c>
      <c r="G48" s="24" t="s">
        <v>27</v>
      </c>
      <c r="H48" s="41">
        <v>0.44</v>
      </c>
      <c r="I48" s="24"/>
      <c r="J48" s="42"/>
      <c r="K48" s="42"/>
      <c r="L48" s="42"/>
      <c r="M48" s="42"/>
      <c r="N48" s="42"/>
      <c r="O48" s="42"/>
    </row>
    <row r="49" spans="2:15" ht="16.5" customHeight="1">
      <c r="B49" s="52"/>
      <c r="C49" s="52"/>
      <c r="D49" s="52"/>
      <c r="E49" s="16"/>
      <c r="F49" s="16"/>
      <c r="G49" s="37"/>
      <c r="H49" s="37"/>
      <c r="J49" s="42"/>
      <c r="K49" s="42"/>
      <c r="L49" s="42"/>
      <c r="M49" s="42"/>
      <c r="N49" s="42"/>
      <c r="O49" s="42"/>
    </row>
    <row r="50" spans="2:15" ht="15.75">
      <c r="B50" s="52" t="s">
        <v>47</v>
      </c>
      <c r="C50" s="52"/>
      <c r="D50" s="52"/>
      <c r="E50" s="16">
        <f>E48+E49</f>
        <v>0</v>
      </c>
      <c r="F50" s="16">
        <f>F48+F49</f>
        <v>0</v>
      </c>
      <c r="J50" s="42"/>
      <c r="K50" s="42"/>
      <c r="L50" s="42"/>
      <c r="M50" s="42"/>
      <c r="N50" s="42"/>
      <c r="O50" s="42"/>
    </row>
    <row r="51" spans="2:15" ht="15.75">
      <c r="B51" s="53"/>
      <c r="C51" s="53"/>
      <c r="D51" s="53"/>
      <c r="E51" s="16"/>
      <c r="F51" s="16"/>
      <c r="J51" s="42"/>
      <c r="K51" s="42"/>
      <c r="L51" s="42"/>
      <c r="M51" s="42"/>
      <c r="N51" s="42"/>
      <c r="O51" s="42"/>
    </row>
    <row r="52" spans="2:15" ht="15.75">
      <c r="B52" s="52" t="s">
        <v>48</v>
      </c>
      <c r="C52" s="52"/>
      <c r="D52" s="52"/>
      <c r="E52" s="16">
        <f>E46+E50</f>
        <v>0</v>
      </c>
      <c r="F52" s="16">
        <f>F46+F50</f>
        <v>0</v>
      </c>
      <c r="J52" s="42"/>
      <c r="K52" s="42"/>
      <c r="L52" s="42"/>
      <c r="M52" s="42"/>
      <c r="N52" s="42"/>
      <c r="O52" s="42"/>
    </row>
    <row r="53" spans="2:15" ht="12.75">
      <c r="B53" s="24"/>
      <c r="F53" s="25"/>
      <c r="G53" s="24"/>
      <c r="J53" s="42"/>
      <c r="K53" s="42"/>
      <c r="L53" s="42"/>
      <c r="M53" s="42"/>
      <c r="N53" s="42"/>
      <c r="O53" s="42"/>
    </row>
    <row r="54" spans="2:15" ht="12.75">
      <c r="B54" s="24"/>
      <c r="F54" s="25"/>
      <c r="G54" s="24"/>
      <c r="J54" s="42"/>
      <c r="K54" s="42"/>
      <c r="L54" s="42"/>
      <c r="M54" s="42"/>
      <c r="N54" s="42"/>
      <c r="O54" s="42"/>
    </row>
    <row r="55" spans="2:15" ht="12.75">
      <c r="B55" s="24"/>
      <c r="F55" s="25"/>
      <c r="J55" s="42"/>
      <c r="K55" s="42"/>
      <c r="L55" s="42"/>
      <c r="M55" s="42"/>
      <c r="N55" s="42"/>
      <c r="O55" s="42"/>
    </row>
    <row r="56" spans="2:15" ht="12.75">
      <c r="B56" s="27" t="s">
        <v>49</v>
      </c>
      <c r="C56" s="27"/>
      <c r="D56" s="27"/>
      <c r="E56" s="28"/>
      <c r="F56" s="28"/>
      <c r="J56" s="42"/>
      <c r="K56" s="42"/>
      <c r="L56" s="42"/>
      <c r="M56" s="42"/>
      <c r="N56" s="42"/>
      <c r="O56" s="42"/>
    </row>
    <row r="57" spans="2:15" ht="12.75">
      <c r="B57" s="49" t="s">
        <v>45</v>
      </c>
      <c r="C57" s="50"/>
      <c r="D57" s="51"/>
      <c r="E57" s="44" t="str">
        <f>E2</f>
        <v>GRANT/PROJECT NO.:</v>
      </c>
      <c r="F57" s="44"/>
      <c r="G57"/>
      <c r="J57" s="42"/>
      <c r="K57" s="42"/>
      <c r="L57" s="42"/>
      <c r="M57" s="42"/>
      <c r="N57" s="42"/>
      <c r="O57" s="42"/>
    </row>
    <row r="58" spans="2:15" ht="25.5">
      <c r="B58" s="7" t="s">
        <v>6</v>
      </c>
      <c r="C58" s="8"/>
      <c r="D58" s="9"/>
      <c r="E58" s="38" t="s">
        <v>7</v>
      </c>
      <c r="F58" s="38"/>
      <c r="G58"/>
      <c r="J58" s="42"/>
      <c r="K58" s="42"/>
      <c r="L58" s="42"/>
      <c r="M58" s="42"/>
      <c r="N58" s="42"/>
      <c r="O58" s="42"/>
    </row>
    <row r="59" spans="2:15" ht="29.25" customHeight="1">
      <c r="B59" s="4">
        <f>B4</f>
        <v>0</v>
      </c>
      <c r="C59" s="5"/>
      <c r="D59" s="6"/>
      <c r="E59" s="36" t="s">
        <v>57</v>
      </c>
      <c r="F59" s="36" t="s">
        <v>58</v>
      </c>
      <c r="J59" s="42"/>
      <c r="K59" s="42"/>
      <c r="L59" s="42"/>
      <c r="M59" s="42"/>
      <c r="N59" s="42"/>
      <c r="O59" s="42"/>
    </row>
    <row r="60" spans="2:6" ht="14.25" customHeight="1">
      <c r="B60" s="7" t="s">
        <v>8</v>
      </c>
      <c r="C60" s="48" t="s">
        <v>9</v>
      </c>
      <c r="D60" s="48"/>
      <c r="E60" s="15" t="s">
        <v>10</v>
      </c>
      <c r="F60" s="15" t="s">
        <v>12</v>
      </c>
    </row>
    <row r="61" spans="2:6" ht="12.75">
      <c r="B61" s="2"/>
      <c r="C61" s="11" t="s">
        <v>13</v>
      </c>
      <c r="D61" s="13" t="s">
        <v>15</v>
      </c>
      <c r="E61" s="15" t="s">
        <v>11</v>
      </c>
      <c r="F61" s="15" t="s">
        <v>11</v>
      </c>
    </row>
    <row r="62" spans="2:6" ht="15.75">
      <c r="B62" s="10" t="s">
        <v>17</v>
      </c>
      <c r="C62" s="12" t="s">
        <v>14</v>
      </c>
      <c r="D62" s="14" t="s">
        <v>16</v>
      </c>
      <c r="E62" s="16"/>
      <c r="F62" s="16"/>
    </row>
    <row r="63" spans="2:6" ht="15.75">
      <c r="B63" s="17" t="s">
        <v>61</v>
      </c>
      <c r="C63" s="18"/>
      <c r="D63" s="19"/>
      <c r="E63" s="16"/>
      <c r="F63" s="16"/>
    </row>
    <row r="64" spans="2:6" ht="15.75">
      <c r="B64" s="17" t="s">
        <v>62</v>
      </c>
      <c r="C64" s="18"/>
      <c r="D64" s="19"/>
      <c r="E64" s="16"/>
      <c r="F64" s="16"/>
    </row>
    <row r="65" spans="2:6" ht="15.75">
      <c r="B65" s="17" t="s">
        <v>18</v>
      </c>
      <c r="C65" s="18">
        <f>C63+C64</f>
        <v>0</v>
      </c>
      <c r="D65" s="19"/>
      <c r="E65" s="16">
        <f>E63+E64</f>
        <v>0</v>
      </c>
      <c r="F65" s="16">
        <f>F63+F64</f>
        <v>0</v>
      </c>
    </row>
    <row r="66" spans="2:6" ht="15.75">
      <c r="B66" s="1"/>
      <c r="C66" s="1"/>
      <c r="D66" s="1"/>
      <c r="E66" s="16"/>
      <c r="F66" s="16"/>
    </row>
    <row r="67" spans="2:9" ht="15.75">
      <c r="B67" s="17" t="s">
        <v>19</v>
      </c>
      <c r="C67" s="17"/>
      <c r="D67" s="19"/>
      <c r="E67" s="16"/>
      <c r="F67" s="16"/>
      <c r="H67" s="33"/>
      <c r="I67" s="33"/>
    </row>
    <row r="68" spans="2:9" ht="15.75">
      <c r="B68" s="17" t="s">
        <v>30</v>
      </c>
      <c r="C68" s="18"/>
      <c r="D68" s="19"/>
      <c r="E68" s="16"/>
      <c r="F68" s="16"/>
      <c r="H68" s="33"/>
      <c r="I68" s="33"/>
    </row>
    <row r="69" spans="2:9" ht="15" customHeight="1">
      <c r="B69" s="17" t="s">
        <v>20</v>
      </c>
      <c r="C69" s="18"/>
      <c r="D69" s="19"/>
      <c r="E69" s="16"/>
      <c r="F69" s="16"/>
      <c r="H69" s="40"/>
      <c r="I69" s="40"/>
    </row>
    <row r="70" spans="2:9" ht="15.75">
      <c r="B70" s="17" t="s">
        <v>54</v>
      </c>
      <c r="C70" s="18"/>
      <c r="D70" s="19"/>
      <c r="E70" s="16"/>
      <c r="F70" s="16"/>
      <c r="H70" s="31"/>
      <c r="I70" s="34"/>
    </row>
    <row r="71" spans="2:9" ht="15.75">
      <c r="B71" s="17" t="s">
        <v>55</v>
      </c>
      <c r="C71" s="18"/>
      <c r="D71" s="19"/>
      <c r="E71" s="16"/>
      <c r="F71" s="16"/>
      <c r="H71" s="31"/>
      <c r="I71" s="34"/>
    </row>
    <row r="72" spans="2:9" ht="15.75">
      <c r="B72" s="17" t="s">
        <v>56</v>
      </c>
      <c r="C72" s="18"/>
      <c r="D72" s="19"/>
      <c r="E72" s="16"/>
      <c r="F72" s="16"/>
      <c r="H72" s="31"/>
      <c r="I72" s="34"/>
    </row>
    <row r="73" spans="2:9" ht="15.75">
      <c r="B73" s="17" t="s">
        <v>21</v>
      </c>
      <c r="C73" s="18"/>
      <c r="D73" s="19"/>
      <c r="E73" s="16"/>
      <c r="F73" s="16"/>
      <c r="H73" s="31"/>
      <c r="I73" s="35"/>
    </row>
    <row r="74" spans="2:9" ht="15.75">
      <c r="B74" s="17" t="s">
        <v>22</v>
      </c>
      <c r="C74" s="18"/>
      <c r="D74" s="19"/>
      <c r="E74" s="16"/>
      <c r="F74" s="16"/>
      <c r="H74" s="33"/>
      <c r="I74" s="33"/>
    </row>
    <row r="75" spans="2:6" ht="15.75">
      <c r="B75" s="17" t="s">
        <v>23</v>
      </c>
      <c r="C75" s="18"/>
      <c r="D75" s="19"/>
      <c r="E75" s="16"/>
      <c r="F75" s="16"/>
    </row>
    <row r="76" spans="2:6" ht="15.75">
      <c r="B76" s="3" t="s">
        <v>24</v>
      </c>
      <c r="C76" s="1"/>
      <c r="D76" s="17" t="s">
        <v>25</v>
      </c>
      <c r="E76" s="16">
        <f>SUM(E65:E75)</f>
        <v>0</v>
      </c>
      <c r="F76" s="16">
        <f>SUM(F65:F75)</f>
        <v>0</v>
      </c>
    </row>
    <row r="77" spans="2:6" ht="15.75">
      <c r="B77" s="1"/>
      <c r="C77" s="1"/>
      <c r="D77" s="1"/>
      <c r="E77" s="16"/>
      <c r="F77" s="16"/>
    </row>
    <row r="78" spans="2:8" ht="15.75">
      <c r="B78" s="3" t="s">
        <v>33</v>
      </c>
      <c r="C78" s="3"/>
      <c r="D78" s="3"/>
      <c r="E78" s="16">
        <f>(E65*H79)+(E68+E69+E73+E74+E75)*H78</f>
        <v>0</v>
      </c>
      <c r="F78" s="16">
        <f>(F76-F70-F71-F72)*$H$78</f>
        <v>0</v>
      </c>
      <c r="G78" s="24" t="s">
        <v>26</v>
      </c>
      <c r="H78" s="41">
        <v>0.547</v>
      </c>
    </row>
    <row r="79" spans="2:8" ht="15.75">
      <c r="B79" s="52" t="s">
        <v>34</v>
      </c>
      <c r="C79" s="52"/>
      <c r="D79" s="52"/>
      <c r="E79" s="16">
        <f>E76+E78</f>
        <v>0</v>
      </c>
      <c r="F79" s="16">
        <f>F76+F78</f>
        <v>0</v>
      </c>
      <c r="G79" s="24" t="s">
        <v>31</v>
      </c>
      <c r="H79" s="41">
        <v>0.08</v>
      </c>
    </row>
    <row r="80" spans="2:7" ht="15.75">
      <c r="B80" s="53"/>
      <c r="C80" s="53"/>
      <c r="D80" s="53"/>
      <c r="E80" s="16"/>
      <c r="F80" s="16"/>
      <c r="G80" s="24"/>
    </row>
    <row r="81" spans="2:15" ht="15.75">
      <c r="B81" s="49" t="s">
        <v>28</v>
      </c>
      <c r="C81" s="50"/>
      <c r="D81" s="51"/>
      <c r="E81" s="20"/>
      <c r="F81" s="20"/>
      <c r="G81" s="24"/>
      <c r="H81" s="24"/>
      <c r="I81" s="24"/>
      <c r="N81" s="21"/>
      <c r="O81" s="21"/>
    </row>
    <row r="82" spans="2:15" ht="15" customHeight="1">
      <c r="B82" s="53"/>
      <c r="C82" s="53"/>
      <c r="D82" s="53"/>
      <c r="E82" s="16"/>
      <c r="F82" s="16"/>
      <c r="G82" s="24"/>
      <c r="H82" s="24"/>
      <c r="I82" s="24"/>
      <c r="N82" s="21"/>
      <c r="O82" s="21"/>
    </row>
    <row r="83" spans="2:15" ht="15.75" customHeight="1">
      <c r="B83" s="49" t="s">
        <v>35</v>
      </c>
      <c r="C83" s="50"/>
      <c r="D83" s="51"/>
      <c r="E83" s="16"/>
      <c r="F83" s="16"/>
      <c r="H83" s="24"/>
      <c r="I83" s="24"/>
      <c r="N83" s="21"/>
      <c r="O83" s="21"/>
    </row>
    <row r="84" spans="2:15" ht="15.75">
      <c r="B84" s="53"/>
      <c r="C84" s="53"/>
      <c r="D84" s="53"/>
      <c r="E84" s="16"/>
      <c r="F84" s="16"/>
      <c r="H84" s="24"/>
      <c r="I84" s="24"/>
      <c r="N84" s="21"/>
      <c r="O84" s="21"/>
    </row>
    <row r="85" spans="2:15" ht="15.75">
      <c r="B85" s="52" t="s">
        <v>36</v>
      </c>
      <c r="C85" s="52"/>
      <c r="D85" s="52"/>
      <c r="E85" s="16"/>
      <c r="F85" s="16"/>
      <c r="H85" s="24"/>
      <c r="I85" s="24"/>
      <c r="N85" s="21"/>
      <c r="O85" s="21"/>
    </row>
    <row r="86" spans="2:15" ht="15.75">
      <c r="B86" s="54" t="s">
        <v>37</v>
      </c>
      <c r="C86" s="55"/>
      <c r="D86" s="56"/>
      <c r="E86" s="16"/>
      <c r="F86" s="16"/>
      <c r="H86" s="24"/>
      <c r="I86" s="24"/>
      <c r="N86" s="21"/>
      <c r="O86" s="21"/>
    </row>
    <row r="87" spans="2:15" ht="15.75">
      <c r="B87" s="57" t="s">
        <v>38</v>
      </c>
      <c r="C87" s="57"/>
      <c r="D87" s="57"/>
      <c r="E87" s="16"/>
      <c r="F87" s="16"/>
      <c r="H87" s="24"/>
      <c r="I87" s="24"/>
      <c r="N87" s="21"/>
      <c r="O87" s="21"/>
    </row>
    <row r="88" spans="2:7" ht="15.75">
      <c r="B88" s="57" t="s">
        <v>39</v>
      </c>
      <c r="C88" s="57"/>
      <c r="D88" s="57"/>
      <c r="E88" s="16">
        <f>E86+E87</f>
        <v>0</v>
      </c>
      <c r="F88" s="16">
        <f>F86+F87</f>
        <v>0</v>
      </c>
      <c r="G88" s="24"/>
    </row>
    <row r="89" spans="2:7" ht="15.75">
      <c r="B89" s="58"/>
      <c r="C89" s="58"/>
      <c r="D89" s="58"/>
      <c r="E89" s="16"/>
      <c r="F89" s="16"/>
      <c r="G89" s="24"/>
    </row>
    <row r="90" spans="2:7" ht="15.75" customHeight="1">
      <c r="B90" s="52" t="s">
        <v>40</v>
      </c>
      <c r="C90" s="52"/>
      <c r="D90" s="52"/>
      <c r="E90" s="16"/>
      <c r="F90" s="16"/>
      <c r="G90" s="24"/>
    </row>
    <row r="91" spans="2:7" ht="15.75">
      <c r="B91" s="53"/>
      <c r="C91" s="53"/>
      <c r="D91" s="53"/>
      <c r="E91" s="16"/>
      <c r="F91" s="16"/>
      <c r="G91" s="24"/>
    </row>
    <row r="92" spans="2:7" ht="15.75">
      <c r="B92" s="59" t="s">
        <v>41</v>
      </c>
      <c r="C92" s="59"/>
      <c r="D92" s="59"/>
      <c r="E92" s="16"/>
      <c r="F92" s="16"/>
      <c r="G92" s="24"/>
    </row>
    <row r="93" spans="2:7" ht="15.75">
      <c r="B93" s="60" t="s">
        <v>29</v>
      </c>
      <c r="C93" s="60"/>
      <c r="D93" s="60"/>
      <c r="E93" s="16"/>
      <c r="F93" s="16"/>
      <c r="G93" s="24"/>
    </row>
    <row r="94" spans="2:7" ht="15.75">
      <c r="B94" s="60" t="s">
        <v>50</v>
      </c>
      <c r="C94" s="60"/>
      <c r="D94" s="60"/>
      <c r="E94" s="16"/>
      <c r="F94" s="16"/>
      <c r="G94" s="24"/>
    </row>
    <row r="95" spans="2:7" ht="15.75">
      <c r="B95" s="60" t="s">
        <v>51</v>
      </c>
      <c r="C95" s="60"/>
      <c r="D95" s="60"/>
      <c r="E95" s="16"/>
      <c r="F95" s="16"/>
      <c r="G95" s="24"/>
    </row>
    <row r="96" spans="2:7" ht="15.75">
      <c r="B96" s="60" t="s">
        <v>52</v>
      </c>
      <c r="C96" s="60"/>
      <c r="D96" s="60"/>
      <c r="E96" s="16"/>
      <c r="F96" s="16"/>
      <c r="G96" s="24"/>
    </row>
    <row r="97" spans="2:7" ht="15.75">
      <c r="B97" s="60" t="s">
        <v>53</v>
      </c>
      <c r="C97" s="60"/>
      <c r="D97" s="60"/>
      <c r="E97" s="16"/>
      <c r="F97" s="16"/>
      <c r="G97" s="24"/>
    </row>
    <row r="98" spans="2:7" ht="15.75">
      <c r="B98" s="57" t="s">
        <v>1</v>
      </c>
      <c r="C98" s="57"/>
      <c r="D98" s="57"/>
      <c r="E98" s="16"/>
      <c r="F98" s="16"/>
      <c r="G98" s="24"/>
    </row>
    <row r="99" spans="2:7" ht="15.75">
      <c r="B99" s="57" t="s">
        <v>42</v>
      </c>
      <c r="C99" s="57"/>
      <c r="D99" s="57"/>
      <c r="E99" s="16">
        <f>SUM(E93:E98)</f>
        <v>0</v>
      </c>
      <c r="F99" s="16">
        <f>SUM(F93:F98)</f>
        <v>0</v>
      </c>
      <c r="G99" s="24"/>
    </row>
    <row r="100" spans="2:7" ht="15.75">
      <c r="B100" s="53"/>
      <c r="C100" s="53"/>
      <c r="D100" s="53"/>
      <c r="E100" s="16"/>
      <c r="F100" s="16"/>
      <c r="G100" s="24"/>
    </row>
    <row r="101" spans="2:7" ht="15.75">
      <c r="B101" s="52" t="s">
        <v>43</v>
      </c>
      <c r="C101" s="52"/>
      <c r="D101" s="52"/>
      <c r="E101" s="16">
        <f>E79+E81+E83+E88+E90+E99</f>
        <v>0</v>
      </c>
      <c r="F101" s="16">
        <f>F79+F81+F83+F88+F90+F99</f>
        <v>0</v>
      </c>
      <c r="G101" s="24"/>
    </row>
    <row r="102" spans="2:7" ht="15.75">
      <c r="B102" s="53"/>
      <c r="C102" s="53"/>
      <c r="D102" s="53"/>
      <c r="E102" s="16"/>
      <c r="F102" s="16"/>
      <c r="G102" s="24"/>
    </row>
    <row r="103" spans="2:8" ht="15.75" customHeight="1">
      <c r="B103" s="52" t="s">
        <v>46</v>
      </c>
      <c r="C103" s="52"/>
      <c r="D103" s="52"/>
      <c r="E103" s="16">
        <f>(E101)*H103</f>
        <v>0</v>
      </c>
      <c r="F103" s="16">
        <f>F101*H103</f>
        <v>0</v>
      </c>
      <c r="G103" s="24" t="s">
        <v>27</v>
      </c>
      <c r="H103" s="22">
        <v>0.44</v>
      </c>
    </row>
    <row r="104" spans="2:8" ht="15.75">
      <c r="B104" s="52"/>
      <c r="C104" s="52"/>
      <c r="D104" s="52"/>
      <c r="E104" s="16"/>
      <c r="F104" s="16"/>
      <c r="G104" s="37"/>
      <c r="H104" s="37"/>
    </row>
    <row r="105" spans="2:6" ht="15.75">
      <c r="B105" s="52" t="s">
        <v>47</v>
      </c>
      <c r="C105" s="52"/>
      <c r="D105" s="52"/>
      <c r="E105" s="16">
        <f>E103+E104</f>
        <v>0</v>
      </c>
      <c r="F105" s="16">
        <f>F103+F104</f>
        <v>0</v>
      </c>
    </row>
    <row r="106" spans="2:6" ht="15.75">
      <c r="B106" s="53"/>
      <c r="C106" s="53"/>
      <c r="D106" s="53"/>
      <c r="E106" s="16"/>
      <c r="F106" s="16"/>
    </row>
    <row r="107" spans="2:6" ht="15">
      <c r="B107" s="52" t="s">
        <v>48</v>
      </c>
      <c r="C107" s="52"/>
      <c r="D107" s="52"/>
      <c r="E107" s="16">
        <f>E101+E105</f>
        <v>0</v>
      </c>
      <c r="F107" s="16">
        <f>F101+F105</f>
        <v>0</v>
      </c>
    </row>
    <row r="108" spans="2:6" ht="12">
      <c r="B108" s="24"/>
      <c r="F108" s="25"/>
    </row>
    <row r="109" spans="2:6" ht="12">
      <c r="B109" s="24"/>
      <c r="F109" s="25"/>
    </row>
    <row r="110" spans="2:6" ht="12">
      <c r="B110" s="24"/>
      <c r="F110" s="25"/>
    </row>
    <row r="111" spans="2:6" ht="12">
      <c r="B111" s="27" t="s">
        <v>49</v>
      </c>
      <c r="C111" s="27"/>
      <c r="D111" s="27"/>
      <c r="E111" s="28"/>
      <c r="F111" s="28"/>
    </row>
    <row r="112" spans="2:7" ht="12">
      <c r="B112" s="49" t="s">
        <v>45</v>
      </c>
      <c r="C112" s="50"/>
      <c r="D112" s="51"/>
      <c r="E112" s="45" t="str">
        <f>E57</f>
        <v>GRANT/PROJECT NO.:</v>
      </c>
      <c r="F112" s="46"/>
      <c r="G112"/>
    </row>
    <row r="113" spans="2:7" ht="12">
      <c r="B113" s="7" t="s">
        <v>6</v>
      </c>
      <c r="C113" s="8"/>
      <c r="D113" s="9"/>
      <c r="E113" s="38" t="s">
        <v>7</v>
      </c>
      <c r="F113" s="38"/>
      <c r="G113"/>
    </row>
    <row r="114" spans="2:6" ht="26.25" customHeight="1">
      <c r="B114" s="4">
        <f>B59</f>
        <v>0</v>
      </c>
      <c r="C114" s="5"/>
      <c r="D114" s="6"/>
      <c r="E114" s="36" t="s">
        <v>59</v>
      </c>
      <c r="F114" s="36" t="s">
        <v>60</v>
      </c>
    </row>
    <row r="115" spans="2:6" ht="13.5" customHeight="1">
      <c r="B115" s="7" t="s">
        <v>8</v>
      </c>
      <c r="C115" s="48" t="s">
        <v>9</v>
      </c>
      <c r="D115" s="48"/>
      <c r="E115" s="15" t="s">
        <v>10</v>
      </c>
      <c r="F115" s="15" t="s">
        <v>12</v>
      </c>
    </row>
    <row r="116" spans="2:6" ht="12">
      <c r="B116" s="2"/>
      <c r="C116" s="11" t="s">
        <v>13</v>
      </c>
      <c r="D116" s="13" t="s">
        <v>15</v>
      </c>
      <c r="E116" s="15" t="s">
        <v>11</v>
      </c>
      <c r="F116" s="15" t="s">
        <v>11</v>
      </c>
    </row>
    <row r="117" spans="2:6" ht="15">
      <c r="B117" s="10" t="s">
        <v>17</v>
      </c>
      <c r="C117" s="12" t="s">
        <v>14</v>
      </c>
      <c r="D117" s="14" t="s">
        <v>16</v>
      </c>
      <c r="E117" s="16"/>
      <c r="F117" s="16"/>
    </row>
    <row r="118" spans="2:6" ht="15">
      <c r="B118" s="17" t="s">
        <v>61</v>
      </c>
      <c r="C118" s="18"/>
      <c r="D118" s="19"/>
      <c r="E118" s="16">
        <f aca="true" t="shared" si="0" ref="E118:F137">E8+E63</f>
        <v>0</v>
      </c>
      <c r="F118" s="16">
        <f t="shared" si="0"/>
        <v>0</v>
      </c>
    </row>
    <row r="119" spans="2:6" ht="15">
      <c r="B119" s="17" t="s">
        <v>62</v>
      </c>
      <c r="C119" s="18"/>
      <c r="D119" s="19"/>
      <c r="E119" s="16">
        <f t="shared" si="0"/>
        <v>0</v>
      </c>
      <c r="F119" s="16">
        <f t="shared" si="0"/>
        <v>0</v>
      </c>
    </row>
    <row r="120" spans="2:6" ht="15">
      <c r="B120" s="17" t="s">
        <v>18</v>
      </c>
      <c r="C120" s="18">
        <f>C118+C119</f>
        <v>0</v>
      </c>
      <c r="D120" s="18"/>
      <c r="E120" s="16">
        <f t="shared" si="0"/>
        <v>0</v>
      </c>
      <c r="F120" s="16">
        <f t="shared" si="0"/>
        <v>0</v>
      </c>
    </row>
    <row r="121" spans="2:6" ht="15">
      <c r="B121" s="1"/>
      <c r="C121" s="1"/>
      <c r="D121" s="1"/>
      <c r="E121" s="16">
        <f t="shared" si="0"/>
        <v>0</v>
      </c>
      <c r="F121" s="16">
        <f t="shared" si="0"/>
        <v>0</v>
      </c>
    </row>
    <row r="122" spans="2:6" ht="15">
      <c r="B122" s="17" t="s">
        <v>19</v>
      </c>
      <c r="C122" s="17"/>
      <c r="D122" s="19"/>
      <c r="E122" s="16">
        <f t="shared" si="0"/>
        <v>0</v>
      </c>
      <c r="F122" s="16">
        <f t="shared" si="0"/>
        <v>0</v>
      </c>
    </row>
    <row r="123" spans="2:6" ht="15">
      <c r="B123" s="17" t="s">
        <v>30</v>
      </c>
      <c r="C123" s="18"/>
      <c r="D123" s="19"/>
      <c r="E123" s="16">
        <f t="shared" si="0"/>
        <v>0</v>
      </c>
      <c r="F123" s="16">
        <f t="shared" si="0"/>
        <v>0</v>
      </c>
    </row>
    <row r="124" spans="2:6" ht="15">
      <c r="B124" s="17" t="s">
        <v>20</v>
      </c>
      <c r="C124" s="18"/>
      <c r="D124" s="19"/>
      <c r="E124" s="16">
        <f t="shared" si="0"/>
        <v>0</v>
      </c>
      <c r="F124" s="16">
        <f t="shared" si="0"/>
        <v>0</v>
      </c>
    </row>
    <row r="125" spans="2:6" ht="15">
      <c r="B125" s="17" t="s">
        <v>54</v>
      </c>
      <c r="C125" s="18"/>
      <c r="D125" s="19"/>
      <c r="E125" s="16">
        <f t="shared" si="0"/>
        <v>0</v>
      </c>
      <c r="F125" s="16">
        <f t="shared" si="0"/>
        <v>0</v>
      </c>
    </row>
    <row r="126" spans="2:6" ht="15">
      <c r="B126" s="17" t="s">
        <v>55</v>
      </c>
      <c r="C126" s="18"/>
      <c r="D126" s="19"/>
      <c r="E126" s="16">
        <f t="shared" si="0"/>
        <v>0</v>
      </c>
      <c r="F126" s="16">
        <f t="shared" si="0"/>
        <v>0</v>
      </c>
    </row>
    <row r="127" spans="2:6" ht="15">
      <c r="B127" s="17" t="s">
        <v>56</v>
      </c>
      <c r="C127" s="18"/>
      <c r="D127" s="19"/>
      <c r="E127" s="16">
        <f t="shared" si="0"/>
        <v>0</v>
      </c>
      <c r="F127" s="16">
        <f t="shared" si="0"/>
        <v>0</v>
      </c>
    </row>
    <row r="128" spans="2:6" ht="15">
      <c r="B128" s="17" t="s">
        <v>21</v>
      </c>
      <c r="C128" s="18"/>
      <c r="D128" s="19"/>
      <c r="E128" s="16">
        <f t="shared" si="0"/>
        <v>0</v>
      </c>
      <c r="F128" s="16">
        <f t="shared" si="0"/>
        <v>0</v>
      </c>
    </row>
    <row r="129" spans="2:6" ht="15">
      <c r="B129" s="17" t="s">
        <v>22</v>
      </c>
      <c r="C129" s="18"/>
      <c r="D129" s="19"/>
      <c r="E129" s="16">
        <f t="shared" si="0"/>
        <v>0</v>
      </c>
      <c r="F129" s="16">
        <f t="shared" si="0"/>
        <v>0</v>
      </c>
    </row>
    <row r="130" spans="2:6" ht="15">
      <c r="B130" s="17" t="s">
        <v>23</v>
      </c>
      <c r="C130" s="18"/>
      <c r="D130" s="19"/>
      <c r="E130" s="16">
        <f t="shared" si="0"/>
        <v>0</v>
      </c>
      <c r="F130" s="16">
        <f t="shared" si="0"/>
        <v>0</v>
      </c>
    </row>
    <row r="131" spans="2:6" ht="15">
      <c r="B131" s="3" t="s">
        <v>24</v>
      </c>
      <c r="C131" s="1"/>
      <c r="D131" s="17"/>
      <c r="E131" s="16">
        <f t="shared" si="0"/>
        <v>0</v>
      </c>
      <c r="F131" s="16">
        <f t="shared" si="0"/>
        <v>0</v>
      </c>
    </row>
    <row r="132" spans="2:6" ht="15">
      <c r="B132" s="1"/>
      <c r="C132" s="1"/>
      <c r="D132" s="1"/>
      <c r="E132" s="16">
        <f t="shared" si="0"/>
        <v>0</v>
      </c>
      <c r="F132" s="16">
        <f t="shared" si="0"/>
        <v>0</v>
      </c>
    </row>
    <row r="133" spans="2:6" ht="15">
      <c r="B133" s="3" t="s">
        <v>33</v>
      </c>
      <c r="C133" s="3"/>
      <c r="D133" s="3"/>
      <c r="E133" s="16">
        <f t="shared" si="0"/>
        <v>0</v>
      </c>
      <c r="F133" s="16">
        <f t="shared" si="0"/>
        <v>0</v>
      </c>
    </row>
    <row r="134" spans="2:6" ht="15">
      <c r="B134" s="52" t="s">
        <v>34</v>
      </c>
      <c r="C134" s="52"/>
      <c r="D134" s="52"/>
      <c r="E134" s="16">
        <f t="shared" si="0"/>
        <v>0</v>
      </c>
      <c r="F134" s="16">
        <f t="shared" si="0"/>
        <v>0</v>
      </c>
    </row>
    <row r="135" spans="2:6" ht="15">
      <c r="B135" s="53"/>
      <c r="C135" s="53"/>
      <c r="D135" s="53"/>
      <c r="E135" s="16">
        <f t="shared" si="0"/>
        <v>0</v>
      </c>
      <c r="F135" s="16">
        <f t="shared" si="0"/>
        <v>0</v>
      </c>
    </row>
    <row r="136" spans="2:6" ht="15">
      <c r="B136" s="49" t="s">
        <v>3</v>
      </c>
      <c r="C136" s="50"/>
      <c r="D136" s="51"/>
      <c r="E136" s="16">
        <f t="shared" si="0"/>
        <v>0</v>
      </c>
      <c r="F136" s="16">
        <f t="shared" si="0"/>
        <v>0</v>
      </c>
    </row>
    <row r="137" spans="2:6" ht="15">
      <c r="B137" s="53"/>
      <c r="C137" s="53"/>
      <c r="D137" s="53"/>
      <c r="E137" s="16">
        <f t="shared" si="0"/>
        <v>0</v>
      </c>
      <c r="F137" s="16">
        <f t="shared" si="0"/>
        <v>0</v>
      </c>
    </row>
    <row r="138" spans="2:6" ht="15.75" customHeight="1">
      <c r="B138" s="49" t="s">
        <v>35</v>
      </c>
      <c r="C138" s="50"/>
      <c r="D138" s="51"/>
      <c r="E138" s="16">
        <f aca="true" t="shared" si="1" ref="E138:F157">E28+E83</f>
        <v>0</v>
      </c>
      <c r="F138" s="16">
        <f t="shared" si="1"/>
        <v>0</v>
      </c>
    </row>
    <row r="139" spans="2:6" ht="15">
      <c r="B139" s="53"/>
      <c r="C139" s="53"/>
      <c r="D139" s="53"/>
      <c r="E139" s="16">
        <f t="shared" si="1"/>
        <v>0</v>
      </c>
      <c r="F139" s="16">
        <f t="shared" si="1"/>
        <v>0</v>
      </c>
    </row>
    <row r="140" spans="2:6" ht="15">
      <c r="B140" s="52" t="s">
        <v>36</v>
      </c>
      <c r="C140" s="52"/>
      <c r="D140" s="52"/>
      <c r="E140" s="16">
        <f t="shared" si="1"/>
        <v>0</v>
      </c>
      <c r="F140" s="16">
        <f t="shared" si="1"/>
        <v>0</v>
      </c>
    </row>
    <row r="141" spans="2:6" ht="15">
      <c r="B141" s="54" t="s">
        <v>37</v>
      </c>
      <c r="C141" s="55"/>
      <c r="D141" s="56"/>
      <c r="E141" s="16">
        <f t="shared" si="1"/>
        <v>0</v>
      </c>
      <c r="F141" s="16">
        <f t="shared" si="1"/>
        <v>0</v>
      </c>
    </row>
    <row r="142" spans="2:6" ht="15">
      <c r="B142" s="57" t="s">
        <v>38</v>
      </c>
      <c r="C142" s="57"/>
      <c r="D142" s="57"/>
      <c r="E142" s="16">
        <f t="shared" si="1"/>
        <v>0</v>
      </c>
      <c r="F142" s="16">
        <f t="shared" si="1"/>
        <v>0</v>
      </c>
    </row>
    <row r="143" spans="2:6" ht="15">
      <c r="B143" s="57" t="s">
        <v>39</v>
      </c>
      <c r="C143" s="57"/>
      <c r="D143" s="57"/>
      <c r="E143" s="16">
        <f t="shared" si="1"/>
        <v>0</v>
      </c>
      <c r="F143" s="16">
        <f t="shared" si="1"/>
        <v>0</v>
      </c>
    </row>
    <row r="144" spans="2:6" ht="15">
      <c r="B144" s="58"/>
      <c r="C144" s="58"/>
      <c r="D144" s="58"/>
      <c r="E144" s="16">
        <f t="shared" si="1"/>
        <v>0</v>
      </c>
      <c r="F144" s="16">
        <f t="shared" si="1"/>
        <v>0</v>
      </c>
    </row>
    <row r="145" spans="2:6" ht="15.75" customHeight="1">
      <c r="B145" s="52" t="s">
        <v>40</v>
      </c>
      <c r="C145" s="52"/>
      <c r="D145" s="52"/>
      <c r="E145" s="16">
        <f t="shared" si="1"/>
        <v>0</v>
      </c>
      <c r="F145" s="16">
        <f t="shared" si="1"/>
        <v>0</v>
      </c>
    </row>
    <row r="146" spans="2:6" ht="15">
      <c r="B146" s="53"/>
      <c r="C146" s="53"/>
      <c r="D146" s="53"/>
      <c r="E146" s="16">
        <f t="shared" si="1"/>
        <v>0</v>
      </c>
      <c r="F146" s="16">
        <f t="shared" si="1"/>
        <v>0</v>
      </c>
    </row>
    <row r="147" spans="2:6" ht="15">
      <c r="B147" s="59" t="s">
        <v>41</v>
      </c>
      <c r="C147" s="59"/>
      <c r="D147" s="59"/>
      <c r="E147" s="16">
        <f t="shared" si="1"/>
        <v>0</v>
      </c>
      <c r="F147" s="16">
        <f t="shared" si="1"/>
        <v>0</v>
      </c>
    </row>
    <row r="148" spans="2:6" ht="15">
      <c r="B148" s="60" t="s">
        <v>2</v>
      </c>
      <c r="C148" s="60"/>
      <c r="D148" s="60"/>
      <c r="E148" s="16">
        <f t="shared" si="1"/>
        <v>0</v>
      </c>
      <c r="F148" s="16">
        <f t="shared" si="1"/>
        <v>0</v>
      </c>
    </row>
    <row r="149" spans="2:6" ht="15">
      <c r="B149" s="60" t="s">
        <v>50</v>
      </c>
      <c r="C149" s="60"/>
      <c r="D149" s="60"/>
      <c r="E149" s="16">
        <f t="shared" si="1"/>
        <v>0</v>
      </c>
      <c r="F149" s="16">
        <f t="shared" si="1"/>
        <v>0</v>
      </c>
    </row>
    <row r="150" spans="2:6" ht="15">
      <c r="B150" s="60" t="s">
        <v>51</v>
      </c>
      <c r="C150" s="60"/>
      <c r="D150" s="60"/>
      <c r="E150" s="16">
        <f t="shared" si="1"/>
        <v>0</v>
      </c>
      <c r="F150" s="16">
        <f t="shared" si="1"/>
        <v>0</v>
      </c>
    </row>
    <row r="151" spans="2:6" ht="15">
      <c r="B151" s="60" t="s">
        <v>52</v>
      </c>
      <c r="C151" s="60"/>
      <c r="D151" s="60"/>
      <c r="E151" s="16">
        <f t="shared" si="1"/>
        <v>0</v>
      </c>
      <c r="F151" s="16">
        <f t="shared" si="1"/>
        <v>0</v>
      </c>
    </row>
    <row r="152" spans="2:6" ht="15">
      <c r="B152" s="60" t="s">
        <v>53</v>
      </c>
      <c r="C152" s="60"/>
      <c r="D152" s="60"/>
      <c r="E152" s="16">
        <f t="shared" si="1"/>
        <v>0</v>
      </c>
      <c r="F152" s="16">
        <f t="shared" si="1"/>
        <v>0</v>
      </c>
    </row>
    <row r="153" spans="2:6" ht="15">
      <c r="B153" s="57" t="s">
        <v>1</v>
      </c>
      <c r="C153" s="57"/>
      <c r="D153" s="57"/>
      <c r="E153" s="16">
        <f t="shared" si="1"/>
        <v>0</v>
      </c>
      <c r="F153" s="16">
        <f t="shared" si="1"/>
        <v>0</v>
      </c>
    </row>
    <row r="154" spans="2:6" ht="15">
      <c r="B154" s="57" t="s">
        <v>42</v>
      </c>
      <c r="C154" s="57"/>
      <c r="D154" s="57"/>
      <c r="E154" s="16">
        <f t="shared" si="1"/>
        <v>0</v>
      </c>
      <c r="F154" s="16">
        <f t="shared" si="1"/>
        <v>0</v>
      </c>
    </row>
    <row r="155" spans="2:6" ht="15">
      <c r="B155" s="53"/>
      <c r="C155" s="53"/>
      <c r="D155" s="53"/>
      <c r="E155" s="16">
        <f t="shared" si="1"/>
        <v>0</v>
      </c>
      <c r="F155" s="16">
        <f t="shared" si="1"/>
        <v>0</v>
      </c>
    </row>
    <row r="156" spans="2:6" ht="15">
      <c r="B156" s="52" t="s">
        <v>43</v>
      </c>
      <c r="C156" s="52"/>
      <c r="D156" s="52"/>
      <c r="E156" s="16">
        <f t="shared" si="1"/>
        <v>0</v>
      </c>
      <c r="F156" s="16">
        <f t="shared" si="1"/>
        <v>0</v>
      </c>
    </row>
    <row r="157" spans="2:6" ht="15">
      <c r="B157" s="53"/>
      <c r="C157" s="53"/>
      <c r="D157" s="53"/>
      <c r="E157" s="16">
        <f t="shared" si="1"/>
        <v>0</v>
      </c>
      <c r="F157" s="16">
        <f t="shared" si="1"/>
        <v>0</v>
      </c>
    </row>
    <row r="158" spans="2:6" ht="15.75" customHeight="1">
      <c r="B158" s="52" t="s">
        <v>46</v>
      </c>
      <c r="C158" s="52"/>
      <c r="D158" s="52"/>
      <c r="E158" s="16">
        <f aca="true" t="shared" si="2" ref="E158:F162">E48+E103</f>
        <v>0</v>
      </c>
      <c r="F158" s="16">
        <f t="shared" si="2"/>
        <v>0</v>
      </c>
    </row>
    <row r="159" spans="2:6" ht="15">
      <c r="B159" s="52"/>
      <c r="C159" s="52"/>
      <c r="D159" s="52"/>
      <c r="E159" s="16">
        <f t="shared" si="2"/>
        <v>0</v>
      </c>
      <c r="F159" s="16">
        <f t="shared" si="2"/>
        <v>0</v>
      </c>
    </row>
    <row r="160" spans="2:6" ht="15">
      <c r="B160" s="52" t="s">
        <v>47</v>
      </c>
      <c r="C160" s="52"/>
      <c r="D160" s="52"/>
      <c r="E160" s="16">
        <f t="shared" si="2"/>
        <v>0</v>
      </c>
      <c r="F160" s="16">
        <f t="shared" si="2"/>
        <v>0</v>
      </c>
    </row>
    <row r="161" spans="2:6" ht="15">
      <c r="B161" s="53"/>
      <c r="C161" s="53"/>
      <c r="D161" s="53"/>
      <c r="E161" s="16">
        <f t="shared" si="2"/>
        <v>0</v>
      </c>
      <c r="F161" s="16">
        <f t="shared" si="2"/>
        <v>0</v>
      </c>
    </row>
    <row r="162" spans="2:7" ht="15">
      <c r="B162" s="52" t="s">
        <v>48</v>
      </c>
      <c r="C162" s="52"/>
      <c r="D162" s="52"/>
      <c r="E162" s="16">
        <f t="shared" si="2"/>
        <v>0</v>
      </c>
      <c r="F162" s="16">
        <f t="shared" si="2"/>
        <v>0</v>
      </c>
      <c r="G162" s="29"/>
    </row>
    <row r="163" spans="2:6" ht="12">
      <c r="B163" s="24"/>
      <c r="F163" s="25"/>
    </row>
    <row r="164" spans="2:6" ht="12">
      <c r="B164" s="24"/>
      <c r="F164" s="25"/>
    </row>
    <row r="165" spans="2:6" ht="12">
      <c r="B165" s="24"/>
      <c r="F165" s="25"/>
    </row>
    <row r="166" spans="2:6" ht="12">
      <c r="B166" s="24"/>
      <c r="F166" s="25"/>
    </row>
    <row r="167" spans="2:6" ht="12">
      <c r="B167" s="24"/>
      <c r="F167" s="25"/>
    </row>
    <row r="168" spans="2:6" ht="12">
      <c r="B168" s="24"/>
      <c r="F168" s="25"/>
    </row>
    <row r="169" spans="2:6" ht="12">
      <c r="B169" s="24"/>
      <c r="F169" s="25"/>
    </row>
    <row r="170" spans="2:6" ht="12">
      <c r="B170" s="24"/>
      <c r="F170" s="25"/>
    </row>
    <row r="171" spans="2:6" ht="12">
      <c r="B171" s="24"/>
      <c r="F171" s="25"/>
    </row>
    <row r="172" spans="2:6" ht="12">
      <c r="B172" s="24"/>
      <c r="F172" s="25"/>
    </row>
    <row r="173" spans="2:6" ht="12">
      <c r="B173" s="24"/>
      <c r="F173" s="25"/>
    </row>
    <row r="174" spans="2:6" ht="12">
      <c r="B174" s="24"/>
      <c r="F174" s="25"/>
    </row>
    <row r="175" spans="2:6" ht="12">
      <c r="B175" s="24"/>
      <c r="F175" s="25"/>
    </row>
    <row r="176" spans="2:6" ht="12">
      <c r="B176" s="24"/>
      <c r="F176" s="25"/>
    </row>
    <row r="177" spans="2:6" ht="12">
      <c r="B177" s="24"/>
      <c r="F177" s="25"/>
    </row>
    <row r="178" spans="2:6" ht="12">
      <c r="B178" s="24"/>
      <c r="F178" s="25"/>
    </row>
    <row r="179" spans="2:6" ht="12">
      <c r="B179" s="24"/>
      <c r="F179" s="25"/>
    </row>
    <row r="180" spans="2:6" ht="12">
      <c r="B180" s="24"/>
      <c r="F180" s="25"/>
    </row>
    <row r="181" spans="2:6" ht="12">
      <c r="B181" s="24"/>
      <c r="F181" s="25"/>
    </row>
    <row r="182" spans="2:6" ht="12">
      <c r="B182" s="24"/>
      <c r="F182" s="25"/>
    </row>
    <row r="183" spans="2:6" ht="12">
      <c r="B183" s="24"/>
      <c r="F183" s="25"/>
    </row>
    <row r="184" spans="2:6" ht="12">
      <c r="B184" s="24"/>
      <c r="F184" s="25"/>
    </row>
    <row r="185" spans="2:6" ht="12">
      <c r="B185" s="24"/>
      <c r="F185" s="25"/>
    </row>
    <row r="186" spans="2:6" ht="12">
      <c r="B186" s="24"/>
      <c r="F186" s="25"/>
    </row>
    <row r="187" spans="2:6" ht="12">
      <c r="B187" s="24"/>
      <c r="F187" s="25"/>
    </row>
    <row r="188" spans="2:6" ht="12">
      <c r="B188" s="24"/>
      <c r="F188" s="25"/>
    </row>
    <row r="189" spans="2:6" ht="12">
      <c r="B189" s="24"/>
      <c r="F189" s="25"/>
    </row>
    <row r="190" spans="2:6" ht="12">
      <c r="B190" s="24"/>
      <c r="F190" s="25"/>
    </row>
    <row r="191" spans="2:6" ht="12">
      <c r="B191" s="24"/>
      <c r="F191" s="25"/>
    </row>
    <row r="192" spans="2:6" ht="12">
      <c r="B192" s="24"/>
      <c r="F192" s="25"/>
    </row>
    <row r="193" spans="2:6" ht="12">
      <c r="B193" s="24"/>
      <c r="F193" s="25"/>
    </row>
    <row r="194" spans="2:6" ht="12">
      <c r="B194" s="24"/>
      <c r="F194" s="25"/>
    </row>
    <row r="195" spans="2:6" ht="12">
      <c r="B195" s="24"/>
      <c r="F195" s="25"/>
    </row>
    <row r="196" spans="2:6" ht="12">
      <c r="B196" s="24"/>
      <c r="F196" s="25"/>
    </row>
    <row r="197" spans="2:6" ht="12">
      <c r="B197" s="24"/>
      <c r="F197" s="25"/>
    </row>
    <row r="198" spans="2:6" ht="12">
      <c r="B198" s="24"/>
      <c r="F198" s="25"/>
    </row>
    <row r="199" spans="2:6" ht="12">
      <c r="B199" s="24"/>
      <c r="F199" s="25"/>
    </row>
    <row r="200" spans="2:6" ht="12">
      <c r="B200" s="24"/>
      <c r="F200" s="25"/>
    </row>
    <row r="201" spans="2:6" ht="12">
      <c r="B201" s="24"/>
      <c r="F201" s="25"/>
    </row>
    <row r="202" spans="2:6" ht="12">
      <c r="B202" s="24"/>
      <c r="F202" s="25"/>
    </row>
    <row r="203" spans="2:6" ht="12">
      <c r="B203" s="24"/>
      <c r="F203" s="25"/>
    </row>
    <row r="204" spans="2:6" ht="12">
      <c r="B204" s="24"/>
      <c r="F204" s="25"/>
    </row>
    <row r="205" spans="2:6" ht="12">
      <c r="B205" s="24"/>
      <c r="F205" s="25"/>
    </row>
    <row r="206" spans="2:6" ht="12">
      <c r="B206" s="24"/>
      <c r="F206" s="25"/>
    </row>
    <row r="207" spans="2:6" ht="12">
      <c r="B207" s="24"/>
      <c r="F207" s="25"/>
    </row>
    <row r="208" spans="2:6" ht="12">
      <c r="B208" s="24"/>
      <c r="F208" s="25"/>
    </row>
    <row r="209" spans="2:6" ht="12">
      <c r="B209" s="24"/>
      <c r="F209" s="25"/>
    </row>
    <row r="210" spans="2:6" ht="12">
      <c r="B210" s="24"/>
      <c r="F210" s="25"/>
    </row>
    <row r="211" spans="2:6" ht="12">
      <c r="B211" s="24"/>
      <c r="F211" s="25"/>
    </row>
    <row r="212" spans="2:6" ht="12">
      <c r="B212" s="24"/>
      <c r="F212" s="25"/>
    </row>
    <row r="213" spans="2:6" ht="12">
      <c r="B213" s="24"/>
      <c r="F213" s="25"/>
    </row>
    <row r="214" spans="2:6" ht="12">
      <c r="B214" s="24"/>
      <c r="F214" s="25"/>
    </row>
    <row r="215" spans="2:6" ht="12">
      <c r="B215" s="24"/>
      <c r="F215" s="25"/>
    </row>
    <row r="216" spans="2:6" ht="12">
      <c r="B216" s="24"/>
      <c r="F216" s="25"/>
    </row>
    <row r="217" spans="2:6" ht="12">
      <c r="B217" s="24"/>
      <c r="F217" s="25"/>
    </row>
    <row r="218" spans="2:6" ht="12">
      <c r="B218" s="24"/>
      <c r="F218" s="25"/>
    </row>
    <row r="219" spans="2:6" ht="12">
      <c r="B219" s="24"/>
      <c r="F219" s="25"/>
    </row>
    <row r="220" spans="2:6" ht="12">
      <c r="B220" s="24"/>
      <c r="F220" s="25"/>
    </row>
    <row r="221" spans="2:6" ht="12">
      <c r="B221" s="24"/>
      <c r="F221" s="25"/>
    </row>
    <row r="222" spans="2:6" ht="12">
      <c r="B222" s="24"/>
      <c r="F222" s="25"/>
    </row>
    <row r="223" spans="2:6" ht="12">
      <c r="B223" s="24"/>
      <c r="F223" s="25"/>
    </row>
    <row r="224" spans="2:6" ht="12">
      <c r="B224" s="24"/>
      <c r="F224" s="25"/>
    </row>
    <row r="225" spans="2:6" ht="12">
      <c r="B225" s="24"/>
      <c r="F225" s="25"/>
    </row>
    <row r="226" spans="2:6" ht="12">
      <c r="B226" s="24"/>
      <c r="F226" s="25"/>
    </row>
    <row r="227" spans="2:6" ht="12">
      <c r="B227" s="24"/>
      <c r="F227" s="25"/>
    </row>
    <row r="228" spans="2:6" ht="12">
      <c r="B228" s="24"/>
      <c r="F228" s="25"/>
    </row>
    <row r="229" spans="2:6" ht="12">
      <c r="B229" s="24"/>
      <c r="F229" s="25"/>
    </row>
    <row r="230" spans="2:6" ht="12">
      <c r="B230" s="24"/>
      <c r="F230" s="25"/>
    </row>
    <row r="231" spans="2:6" ht="12">
      <c r="B231" s="24"/>
      <c r="F231" s="25"/>
    </row>
    <row r="232" spans="2:6" ht="12">
      <c r="B232" s="24"/>
      <c r="F232" s="25"/>
    </row>
    <row r="233" spans="2:6" ht="12">
      <c r="B233" s="24"/>
      <c r="F233" s="25"/>
    </row>
    <row r="234" spans="2:6" ht="12">
      <c r="B234" s="24"/>
      <c r="F234" s="25"/>
    </row>
    <row r="235" spans="2:6" ht="12">
      <c r="B235" s="24"/>
      <c r="F235" s="25"/>
    </row>
    <row r="236" spans="2:6" ht="12">
      <c r="B236" s="24"/>
      <c r="F236" s="25"/>
    </row>
    <row r="237" spans="2:6" ht="12">
      <c r="B237" s="24"/>
      <c r="F237" s="25"/>
    </row>
    <row r="238" spans="2:6" ht="12">
      <c r="B238" s="24"/>
      <c r="F238" s="25"/>
    </row>
    <row r="239" spans="2:6" ht="12">
      <c r="B239" s="24"/>
      <c r="F239" s="25"/>
    </row>
    <row r="240" spans="2:6" ht="12">
      <c r="B240" s="24"/>
      <c r="F240" s="25"/>
    </row>
    <row r="241" spans="2:6" ht="12">
      <c r="B241" s="24"/>
      <c r="F241" s="25"/>
    </row>
    <row r="242" spans="2:6" ht="12">
      <c r="B242" s="24"/>
      <c r="F242" s="25"/>
    </row>
    <row r="243" spans="2:6" ht="12">
      <c r="B243" s="24"/>
      <c r="F243" s="25"/>
    </row>
    <row r="244" spans="2:6" ht="12">
      <c r="B244" s="24"/>
      <c r="F244" s="25"/>
    </row>
    <row r="245" spans="2:6" ht="12">
      <c r="B245" s="24"/>
      <c r="F245" s="25"/>
    </row>
    <row r="246" spans="2:6" ht="12">
      <c r="B246" s="24"/>
      <c r="F246" s="25"/>
    </row>
    <row r="247" spans="2:6" ht="12">
      <c r="B247" s="24"/>
      <c r="F247" s="25"/>
    </row>
    <row r="248" spans="2:6" ht="12">
      <c r="B248" s="24"/>
      <c r="F248" s="25"/>
    </row>
    <row r="249" spans="2:6" ht="12">
      <c r="B249" s="24"/>
      <c r="F249" s="25"/>
    </row>
    <row r="250" spans="2:6" ht="12">
      <c r="B250" s="24"/>
      <c r="F250" s="25"/>
    </row>
    <row r="251" spans="2:6" ht="12">
      <c r="B251" s="24"/>
      <c r="F251" s="25"/>
    </row>
    <row r="252" spans="2:6" ht="12">
      <c r="B252" s="24"/>
      <c r="F252" s="25"/>
    </row>
    <row r="253" spans="2:6" ht="12">
      <c r="B253" s="24"/>
      <c r="F253" s="25"/>
    </row>
    <row r="254" spans="2:6" ht="12">
      <c r="B254" s="24"/>
      <c r="F254" s="25"/>
    </row>
    <row r="255" spans="2:6" ht="12">
      <c r="B255" s="24"/>
      <c r="F255" s="25"/>
    </row>
    <row r="256" spans="2:6" ht="12">
      <c r="B256" s="24"/>
      <c r="F256" s="25"/>
    </row>
    <row r="257" spans="2:6" ht="12">
      <c r="B257" s="24"/>
      <c r="F257" s="25"/>
    </row>
    <row r="258" spans="2:6" ht="12">
      <c r="B258" s="24"/>
      <c r="F258" s="25"/>
    </row>
    <row r="259" spans="2:6" ht="12">
      <c r="B259" s="24"/>
      <c r="F259" s="25"/>
    </row>
    <row r="260" spans="2:6" ht="12">
      <c r="B260" s="24"/>
      <c r="F260" s="25"/>
    </row>
    <row r="261" spans="2:6" ht="12">
      <c r="B261" s="24"/>
      <c r="F261" s="25"/>
    </row>
    <row r="262" spans="2:6" ht="12">
      <c r="B262" s="24"/>
      <c r="F262" s="25"/>
    </row>
    <row r="263" spans="2:6" ht="12">
      <c r="B263" s="24"/>
      <c r="F263" s="25"/>
    </row>
    <row r="264" spans="2:6" ht="12">
      <c r="B264" s="24"/>
      <c r="F264" s="25"/>
    </row>
    <row r="265" spans="2:6" ht="12">
      <c r="B265" s="24"/>
      <c r="F265" s="25"/>
    </row>
    <row r="266" spans="2:6" ht="12">
      <c r="B266" s="24"/>
      <c r="F266" s="25"/>
    </row>
    <row r="267" spans="2:6" ht="12">
      <c r="B267" s="24"/>
      <c r="F267" s="25"/>
    </row>
    <row r="268" spans="2:6" ht="12">
      <c r="B268" s="24"/>
      <c r="F268" s="25"/>
    </row>
    <row r="269" spans="2:6" ht="12">
      <c r="B269" s="24"/>
      <c r="F269" s="25"/>
    </row>
    <row r="270" spans="2:6" ht="12">
      <c r="B270" s="24"/>
      <c r="F270" s="25"/>
    </row>
    <row r="271" spans="2:6" ht="12">
      <c r="B271" s="24"/>
      <c r="F271" s="25"/>
    </row>
    <row r="272" spans="2:6" ht="12">
      <c r="B272" s="24"/>
      <c r="F272" s="25"/>
    </row>
    <row r="273" spans="2:6" ht="12">
      <c r="B273" s="24"/>
      <c r="F273" s="25"/>
    </row>
    <row r="274" spans="2:6" ht="12">
      <c r="B274" s="24"/>
      <c r="F274" s="25"/>
    </row>
    <row r="275" spans="2:6" ht="12">
      <c r="B275" s="24"/>
      <c r="F275" s="25"/>
    </row>
    <row r="276" spans="2:6" ht="12">
      <c r="B276" s="24"/>
      <c r="F276" s="25"/>
    </row>
    <row r="277" spans="2:6" ht="12">
      <c r="B277" s="24"/>
      <c r="F277" s="25"/>
    </row>
    <row r="278" spans="2:6" ht="12">
      <c r="B278" s="24"/>
      <c r="F278" s="25"/>
    </row>
    <row r="279" spans="2:6" ht="12">
      <c r="B279" s="24"/>
      <c r="F279" s="25"/>
    </row>
    <row r="280" spans="2:6" ht="12">
      <c r="B280" s="24"/>
      <c r="F280" s="25"/>
    </row>
    <row r="281" spans="2:6" ht="12">
      <c r="B281" s="24"/>
      <c r="F281" s="25"/>
    </row>
    <row r="282" spans="2:6" ht="12">
      <c r="B282" s="24"/>
      <c r="F282" s="25"/>
    </row>
    <row r="283" spans="2:6" ht="12">
      <c r="B283" s="24"/>
      <c r="F283" s="25"/>
    </row>
    <row r="284" spans="2:6" ht="12">
      <c r="B284" s="24"/>
      <c r="F284" s="25"/>
    </row>
    <row r="285" spans="2:6" ht="12">
      <c r="B285" s="24"/>
      <c r="F285" s="25"/>
    </row>
    <row r="286" spans="2:6" ht="12">
      <c r="B286" s="24"/>
      <c r="F286" s="25"/>
    </row>
    <row r="287" spans="2:6" ht="12">
      <c r="B287" s="24"/>
      <c r="F287" s="25"/>
    </row>
    <row r="288" spans="2:6" ht="12">
      <c r="B288" s="24"/>
      <c r="F288" s="25"/>
    </row>
    <row r="289" spans="2:6" ht="12">
      <c r="B289" s="24"/>
      <c r="F289" s="25"/>
    </row>
    <row r="290" spans="2:6" ht="12">
      <c r="B290" s="24"/>
      <c r="F290" s="25"/>
    </row>
    <row r="291" spans="2:6" ht="12">
      <c r="B291" s="24"/>
      <c r="F291" s="25"/>
    </row>
    <row r="292" spans="2:6" ht="12">
      <c r="B292" s="24"/>
      <c r="F292" s="25"/>
    </row>
    <row r="293" spans="2:6" ht="12">
      <c r="B293" s="24"/>
      <c r="F293" s="25"/>
    </row>
    <row r="294" spans="2:6" ht="12">
      <c r="B294" s="24"/>
      <c r="F294" s="25"/>
    </row>
    <row r="295" spans="2:6" ht="12">
      <c r="B295" s="24"/>
      <c r="F295" s="25"/>
    </row>
    <row r="296" spans="2:6" ht="12">
      <c r="B296" s="24"/>
      <c r="F296" s="25"/>
    </row>
    <row r="297" spans="2:6" ht="12">
      <c r="B297" s="24"/>
      <c r="F297" s="25"/>
    </row>
    <row r="298" spans="2:6" ht="12">
      <c r="B298" s="24"/>
      <c r="F298" s="25"/>
    </row>
    <row r="299" spans="2:6" ht="12">
      <c r="B299" s="24"/>
      <c r="F299" s="25"/>
    </row>
    <row r="300" spans="2:6" ht="12">
      <c r="B300" s="24"/>
      <c r="F300" s="25"/>
    </row>
    <row r="301" spans="2:6" ht="12">
      <c r="B301" s="24"/>
      <c r="F301" s="25"/>
    </row>
    <row r="302" spans="2:6" ht="12">
      <c r="B302" s="24"/>
      <c r="F302" s="25"/>
    </row>
    <row r="303" spans="2:6" ht="12">
      <c r="B303" s="24"/>
      <c r="F303" s="25"/>
    </row>
    <row r="304" spans="2:6" ht="12">
      <c r="B304" s="24"/>
      <c r="F304" s="25"/>
    </row>
    <row r="305" spans="2:6" ht="12">
      <c r="B305" s="24"/>
      <c r="F305" s="25"/>
    </row>
    <row r="306" spans="2:6" ht="12">
      <c r="B306" s="24"/>
      <c r="F306" s="25"/>
    </row>
    <row r="307" spans="2:6" ht="12">
      <c r="B307" s="24"/>
      <c r="F307" s="25"/>
    </row>
    <row r="308" spans="2:6" ht="12">
      <c r="B308" s="24"/>
      <c r="F308" s="25"/>
    </row>
    <row r="309" spans="2:6" ht="12">
      <c r="B309" s="24"/>
      <c r="F309" s="25"/>
    </row>
    <row r="310" spans="2:6" ht="12">
      <c r="B310" s="24"/>
      <c r="F310" s="25"/>
    </row>
    <row r="311" spans="2:6" ht="12">
      <c r="B311" s="24"/>
      <c r="F311" s="25"/>
    </row>
    <row r="312" spans="2:6" ht="12">
      <c r="B312" s="24"/>
      <c r="F312" s="25"/>
    </row>
    <row r="313" spans="2:6" ht="12">
      <c r="B313" s="24"/>
      <c r="F313" s="25"/>
    </row>
    <row r="314" spans="2:6" ht="12">
      <c r="B314" s="24"/>
      <c r="F314" s="25"/>
    </row>
    <row r="315" spans="2:6" ht="12">
      <c r="B315" s="24"/>
      <c r="F315" s="25"/>
    </row>
    <row r="316" spans="2:6" ht="12">
      <c r="B316" s="24"/>
      <c r="F316" s="25"/>
    </row>
    <row r="317" spans="2:6" ht="12">
      <c r="B317" s="24"/>
      <c r="F317" s="25"/>
    </row>
    <row r="318" spans="2:6" ht="12">
      <c r="B318" s="24"/>
      <c r="F318" s="25"/>
    </row>
    <row r="319" spans="2:6" ht="12">
      <c r="B319" s="24"/>
      <c r="F319" s="25"/>
    </row>
    <row r="320" spans="2:6" ht="12">
      <c r="B320" s="24"/>
      <c r="F320" s="25"/>
    </row>
    <row r="321" spans="2:6" ht="12">
      <c r="B321" s="24"/>
      <c r="F321" s="25"/>
    </row>
    <row r="322" spans="2:6" ht="12">
      <c r="B322" s="24"/>
      <c r="F322" s="25"/>
    </row>
    <row r="323" spans="2:6" ht="12">
      <c r="B323" s="24"/>
      <c r="F323" s="25"/>
    </row>
    <row r="324" spans="2:6" ht="12">
      <c r="B324" s="24"/>
      <c r="F324" s="25"/>
    </row>
    <row r="325" spans="2:6" ht="12">
      <c r="B325" s="24"/>
      <c r="F325" s="25"/>
    </row>
    <row r="326" spans="2:6" ht="12">
      <c r="B326" s="24"/>
      <c r="F326" s="25"/>
    </row>
    <row r="327" spans="2:6" ht="12">
      <c r="B327" s="24"/>
      <c r="F327" s="25"/>
    </row>
    <row r="328" spans="2:6" ht="12">
      <c r="B328" s="24"/>
      <c r="F328" s="25"/>
    </row>
    <row r="329" spans="2:6" ht="12">
      <c r="B329" s="24"/>
      <c r="F329" s="25"/>
    </row>
    <row r="330" spans="2:6" ht="12">
      <c r="B330" s="24"/>
      <c r="F330" s="25"/>
    </row>
    <row r="331" spans="2:6" ht="12">
      <c r="B331" s="24"/>
      <c r="F331" s="25"/>
    </row>
    <row r="332" spans="2:6" ht="12">
      <c r="B332" s="24"/>
      <c r="F332" s="25"/>
    </row>
    <row r="333" spans="2:6" ht="12">
      <c r="B333" s="24"/>
      <c r="F333" s="25"/>
    </row>
    <row r="334" spans="2:6" ht="12">
      <c r="B334" s="24"/>
      <c r="F334" s="25"/>
    </row>
    <row r="335" spans="2:6" ht="12">
      <c r="B335" s="24"/>
      <c r="F335" s="25"/>
    </row>
    <row r="336" spans="2:6" ht="12">
      <c r="B336" s="24"/>
      <c r="F336" s="25"/>
    </row>
    <row r="337" spans="2:6" ht="12">
      <c r="B337" s="24"/>
      <c r="F337" s="25"/>
    </row>
    <row r="338" spans="2:6" ht="12">
      <c r="B338" s="24"/>
      <c r="F338" s="25"/>
    </row>
    <row r="339" spans="2:6" ht="12">
      <c r="B339" s="24"/>
      <c r="F339" s="25"/>
    </row>
    <row r="340" spans="2:6" ht="12">
      <c r="B340" s="24"/>
      <c r="F340" s="25"/>
    </row>
    <row r="341" spans="2:6" ht="12">
      <c r="B341" s="24"/>
      <c r="F341" s="25"/>
    </row>
    <row r="342" spans="2:6" ht="12">
      <c r="B342" s="24"/>
      <c r="F342" s="25"/>
    </row>
    <row r="343" spans="2:6" ht="12">
      <c r="B343" s="24"/>
      <c r="F343" s="25"/>
    </row>
    <row r="344" spans="2:6" ht="12">
      <c r="B344" s="24"/>
      <c r="F344" s="25"/>
    </row>
    <row r="345" spans="2:6" ht="12">
      <c r="B345" s="24"/>
      <c r="F345" s="25"/>
    </row>
    <row r="346" spans="2:6" ht="12">
      <c r="B346" s="24"/>
      <c r="F346" s="25"/>
    </row>
    <row r="347" spans="2:6" ht="12">
      <c r="B347" s="24"/>
      <c r="F347" s="25"/>
    </row>
    <row r="348" spans="2:6" ht="12">
      <c r="B348" s="24"/>
      <c r="F348" s="25"/>
    </row>
    <row r="349" spans="2:6" ht="12">
      <c r="B349" s="24"/>
      <c r="F349" s="25"/>
    </row>
    <row r="350" spans="2:6" ht="12">
      <c r="B350" s="24"/>
      <c r="F350" s="25"/>
    </row>
    <row r="351" spans="2:6" ht="12">
      <c r="B351" s="24"/>
      <c r="F351" s="25"/>
    </row>
    <row r="352" spans="2:6" ht="12">
      <c r="B352" s="24"/>
      <c r="F352" s="25"/>
    </row>
    <row r="353" spans="2:6" ht="12">
      <c r="B353" s="24"/>
      <c r="F353" s="25"/>
    </row>
    <row r="354" spans="2:6" ht="12">
      <c r="B354" s="24"/>
      <c r="F354" s="25"/>
    </row>
    <row r="355" spans="2:6" ht="12">
      <c r="B355" s="24"/>
      <c r="F355" s="25"/>
    </row>
    <row r="356" spans="2:6" ht="12">
      <c r="B356" s="24"/>
      <c r="F356" s="25"/>
    </row>
    <row r="357" spans="2:6" ht="12">
      <c r="B357" s="24"/>
      <c r="F357" s="25"/>
    </row>
    <row r="358" spans="2:6" ht="12">
      <c r="B358" s="24"/>
      <c r="F358" s="25"/>
    </row>
    <row r="359" spans="2:6" ht="12">
      <c r="B359" s="24"/>
      <c r="F359" s="25"/>
    </row>
    <row r="360" spans="2:6" ht="12">
      <c r="B360" s="24"/>
      <c r="F360" s="25"/>
    </row>
    <row r="361" spans="2:6" ht="12">
      <c r="B361" s="24"/>
      <c r="F361" s="25"/>
    </row>
    <row r="362" spans="2:6" ht="12">
      <c r="B362" s="24"/>
      <c r="F362" s="25"/>
    </row>
    <row r="363" spans="2:6" ht="12">
      <c r="B363" s="24"/>
      <c r="F363" s="25"/>
    </row>
    <row r="364" spans="2:6" ht="12">
      <c r="B364" s="24"/>
      <c r="F364" s="25"/>
    </row>
    <row r="365" spans="2:6" ht="12">
      <c r="B365" s="24"/>
      <c r="F365" s="25"/>
    </row>
    <row r="366" spans="2:6" ht="12">
      <c r="B366" s="24"/>
      <c r="F366" s="25"/>
    </row>
    <row r="367" spans="2:6" ht="12">
      <c r="B367" s="24"/>
      <c r="F367" s="25"/>
    </row>
    <row r="368" spans="2:6" ht="12">
      <c r="B368" s="24"/>
      <c r="F368" s="25"/>
    </row>
    <row r="369" spans="2:6" ht="12">
      <c r="B369" s="24"/>
      <c r="F369" s="25"/>
    </row>
    <row r="370" spans="2:6" ht="12">
      <c r="B370" s="24"/>
      <c r="F370" s="25"/>
    </row>
    <row r="371" spans="2:6" ht="12">
      <c r="B371" s="24"/>
      <c r="F371" s="25"/>
    </row>
    <row r="372" spans="2:6" ht="12">
      <c r="B372" s="24"/>
      <c r="F372" s="25"/>
    </row>
    <row r="373" spans="2:6" ht="12">
      <c r="B373" s="24"/>
      <c r="F373" s="25"/>
    </row>
    <row r="374" spans="2:6" ht="12">
      <c r="B374" s="24"/>
      <c r="F374" s="25"/>
    </row>
    <row r="375" spans="2:6" ht="12">
      <c r="B375" s="24"/>
      <c r="F375" s="25"/>
    </row>
    <row r="376" spans="2:6" ht="12">
      <c r="B376" s="24"/>
      <c r="F376" s="25"/>
    </row>
    <row r="377" spans="2:6" ht="12">
      <c r="B377" s="24"/>
      <c r="F377" s="25"/>
    </row>
    <row r="378" spans="2:6" ht="12">
      <c r="B378" s="24"/>
      <c r="F378" s="25"/>
    </row>
    <row r="379" spans="2:6" ht="12">
      <c r="B379" s="24"/>
      <c r="F379" s="25"/>
    </row>
    <row r="380" spans="2:6" ht="12">
      <c r="B380" s="24"/>
      <c r="F380" s="25"/>
    </row>
    <row r="381" spans="2:6" ht="12">
      <c r="B381" s="24"/>
      <c r="F381" s="25"/>
    </row>
    <row r="382" spans="2:6" ht="12">
      <c r="B382" s="24"/>
      <c r="F382" s="25"/>
    </row>
    <row r="383" spans="2:6" ht="12">
      <c r="B383" s="24"/>
      <c r="F383" s="25"/>
    </row>
    <row r="384" spans="2:6" ht="12">
      <c r="B384" s="24"/>
      <c r="F384" s="25"/>
    </row>
    <row r="385" spans="2:6" ht="12">
      <c r="B385" s="24"/>
      <c r="F385" s="25"/>
    </row>
    <row r="386" spans="2:6" ht="12">
      <c r="B386" s="24"/>
      <c r="F386" s="25"/>
    </row>
    <row r="387" spans="2:6" ht="12">
      <c r="B387" s="24"/>
      <c r="F387" s="25"/>
    </row>
    <row r="388" spans="2:6" ht="12">
      <c r="B388" s="24"/>
      <c r="F388" s="25"/>
    </row>
    <row r="389" spans="2:6" ht="12">
      <c r="B389" s="24"/>
      <c r="F389" s="25"/>
    </row>
    <row r="390" spans="2:6" ht="12">
      <c r="B390" s="24"/>
      <c r="F390" s="25"/>
    </row>
    <row r="391" spans="2:6" ht="12">
      <c r="B391" s="24"/>
      <c r="F391" s="25"/>
    </row>
    <row r="392" spans="2:6" ht="12">
      <c r="B392" s="24"/>
      <c r="F392" s="25"/>
    </row>
    <row r="393" spans="2:6" ht="12">
      <c r="B393" s="24"/>
      <c r="F393" s="25"/>
    </row>
    <row r="394" spans="2:6" ht="12">
      <c r="B394" s="24"/>
      <c r="F394" s="25"/>
    </row>
    <row r="395" spans="2:6" ht="12">
      <c r="B395" s="24"/>
      <c r="F395" s="25"/>
    </row>
    <row r="396" spans="2:6" ht="12">
      <c r="B396" s="24"/>
      <c r="F396" s="25"/>
    </row>
    <row r="397" spans="2:6" ht="12">
      <c r="B397" s="24"/>
      <c r="F397" s="25"/>
    </row>
    <row r="398" spans="2:6" ht="12">
      <c r="B398" s="24"/>
      <c r="F398" s="25"/>
    </row>
    <row r="399" spans="2:6" ht="12">
      <c r="B399" s="24"/>
      <c r="F399" s="25"/>
    </row>
    <row r="400" spans="2:6" ht="12">
      <c r="B400" s="24"/>
      <c r="F400" s="25"/>
    </row>
    <row r="401" spans="2:6" ht="12">
      <c r="B401" s="24"/>
      <c r="F401" s="25"/>
    </row>
    <row r="402" spans="2:6" ht="12">
      <c r="B402" s="24"/>
      <c r="F402" s="25"/>
    </row>
    <row r="403" spans="2:6" ht="12">
      <c r="B403" s="24"/>
      <c r="F403" s="25"/>
    </row>
    <row r="404" spans="2:6" ht="12">
      <c r="B404" s="24"/>
      <c r="F404" s="25"/>
    </row>
    <row r="405" spans="2:6" ht="12">
      <c r="B405" s="24"/>
      <c r="F405" s="25"/>
    </row>
    <row r="406" spans="2:6" ht="12">
      <c r="B406" s="24"/>
      <c r="F406" s="25"/>
    </row>
    <row r="407" spans="2:6" ht="12">
      <c r="B407" s="24"/>
      <c r="F407" s="25"/>
    </row>
    <row r="408" spans="2:6" ht="12">
      <c r="B408" s="24"/>
      <c r="F408" s="25"/>
    </row>
    <row r="409" spans="2:6" ht="12">
      <c r="B409" s="24"/>
      <c r="F409" s="25"/>
    </row>
    <row r="410" spans="2:6" ht="12">
      <c r="B410" s="24"/>
      <c r="F410" s="25"/>
    </row>
    <row r="411" spans="2:6" ht="12">
      <c r="B411" s="24"/>
      <c r="F411" s="25"/>
    </row>
    <row r="412" spans="2:6" ht="12">
      <c r="B412" s="24"/>
      <c r="F412" s="25"/>
    </row>
    <row r="413" spans="2:6" ht="12">
      <c r="B413" s="24"/>
      <c r="F413" s="25"/>
    </row>
    <row r="414" spans="2:6" ht="12">
      <c r="B414" s="24"/>
      <c r="F414" s="25"/>
    </row>
    <row r="415" spans="2:6" ht="12">
      <c r="B415" s="24"/>
      <c r="F415" s="25"/>
    </row>
    <row r="416" spans="2:6" ht="12">
      <c r="B416" s="24"/>
      <c r="F416" s="25"/>
    </row>
    <row r="417" spans="2:6" ht="12">
      <c r="B417" s="24"/>
      <c r="F417" s="25"/>
    </row>
    <row r="418" spans="2:6" ht="12">
      <c r="B418" s="24"/>
      <c r="F418" s="25"/>
    </row>
    <row r="419" spans="2:6" ht="12">
      <c r="B419" s="24"/>
      <c r="F419" s="25"/>
    </row>
    <row r="420" spans="2:6" ht="12">
      <c r="B420" s="24"/>
      <c r="F420" s="25"/>
    </row>
    <row r="421" spans="2:6" ht="12">
      <c r="B421" s="24"/>
      <c r="F421" s="25"/>
    </row>
    <row r="422" spans="2:6" ht="12">
      <c r="B422" s="24"/>
      <c r="F422" s="25"/>
    </row>
  </sheetData>
  <sheetProtection/>
  <mergeCells count="97">
    <mergeCell ref="B161:D161"/>
    <mergeCell ref="B162:D162"/>
    <mergeCell ref="B112:D112"/>
    <mergeCell ref="B57:D57"/>
    <mergeCell ref="B157:D157"/>
    <mergeCell ref="B158:D158"/>
    <mergeCell ref="B159:D159"/>
    <mergeCell ref="B160:D160"/>
    <mergeCell ref="B153:D153"/>
    <mergeCell ref="B155:D155"/>
    <mergeCell ref="B156:D156"/>
    <mergeCell ref="B149:D149"/>
    <mergeCell ref="B150:D150"/>
    <mergeCell ref="B151:D151"/>
    <mergeCell ref="B152:D152"/>
    <mergeCell ref="B144:D144"/>
    <mergeCell ref="B145:D145"/>
    <mergeCell ref="B146:D146"/>
    <mergeCell ref="B147:D147"/>
    <mergeCell ref="B148:D148"/>
    <mergeCell ref="B154:D154"/>
    <mergeCell ref="B138:D138"/>
    <mergeCell ref="B139:D139"/>
    <mergeCell ref="B140:D140"/>
    <mergeCell ref="B141:D141"/>
    <mergeCell ref="B142:D142"/>
    <mergeCell ref="B143:D143"/>
    <mergeCell ref="B107:D107"/>
    <mergeCell ref="B135:D135"/>
    <mergeCell ref="B136:D136"/>
    <mergeCell ref="B137:D137"/>
    <mergeCell ref="C115:D115"/>
    <mergeCell ref="B134:D134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52:D52"/>
    <mergeCell ref="B80:D80"/>
    <mergeCell ref="B81:D81"/>
    <mergeCell ref="B82:D82"/>
    <mergeCell ref="C60:D60"/>
    <mergeCell ref="B79:D79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E2:F2"/>
    <mergeCell ref="E57:F57"/>
    <mergeCell ref="E112:F112"/>
    <mergeCell ref="H3:J6"/>
    <mergeCell ref="C5:D5"/>
    <mergeCell ref="B2:D2"/>
    <mergeCell ref="B24:D24"/>
    <mergeCell ref="B25:D25"/>
    <mergeCell ref="B26:D26"/>
    <mergeCell ref="B27:D27"/>
  </mergeCells>
  <conditionalFormatting sqref="E10:F10 E21:F21 C120:D120 E33:F33 C65:F65 E76:F76 E99:F107 E44:F52 E23:F24 E88:F88 E118:F162 C10 E78:F7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scale="71"/>
  <headerFooter alignWithMargins="0">
    <oddHeader>&amp;ROMB Control No. 0648-0362
Expiration Date 7/31/2011
</oddHeader>
  </headerFooter>
  <rowBreaks count="2" manualBreakCount="2">
    <brk id="54" min="1" max="5" man="1"/>
    <brk id="109" min="1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22"/>
  <sheetViews>
    <sheetView showGridLines="0" zoomScale="125" zoomScaleNormal="125" workbookViewId="0" topLeftCell="A1">
      <selection activeCell="G19" sqref="G19"/>
    </sheetView>
  </sheetViews>
  <sheetFormatPr defaultColWidth="11.57421875" defaultRowHeight="12.75"/>
  <cols>
    <col min="1" max="1" width="11.421875" style="21" customWidth="1"/>
    <col min="2" max="2" width="51.421875" style="23" customWidth="1"/>
    <col min="3" max="3" width="9.00390625" style="24" customWidth="1"/>
    <col min="4" max="4" width="11.421875" style="24" customWidth="1"/>
    <col min="5" max="5" width="18.140625" style="25" customWidth="1"/>
    <col min="6" max="6" width="14.28125" style="26" customWidth="1"/>
    <col min="7" max="7" width="27.7109375" style="21" customWidth="1"/>
    <col min="8" max="8" width="15.140625" style="21" customWidth="1"/>
    <col min="9" max="9" width="11.421875" style="21" customWidth="1"/>
    <col min="10" max="15" width="11.421875" style="24" customWidth="1"/>
    <col min="16" max="16384" width="11.421875" style="21" customWidth="1"/>
  </cols>
  <sheetData>
    <row r="1" spans="2:6" ht="12.75">
      <c r="B1" s="27" t="s">
        <v>49</v>
      </c>
      <c r="C1" s="27"/>
      <c r="D1" s="27"/>
      <c r="E1" s="28"/>
      <c r="F1" s="28"/>
    </row>
    <row r="2" spans="2:9" ht="13.5" customHeight="1">
      <c r="B2" s="49" t="s">
        <v>45</v>
      </c>
      <c r="C2" s="50"/>
      <c r="D2" s="51"/>
      <c r="E2" s="44" t="s">
        <v>5</v>
      </c>
      <c r="F2" s="44"/>
      <c r="G2" s="30"/>
      <c r="H2" s="24"/>
      <c r="I2" s="24"/>
    </row>
    <row r="3" spans="2:10" ht="12.75" customHeight="1">
      <c r="B3" s="7" t="s">
        <v>6</v>
      </c>
      <c r="C3" s="8"/>
      <c r="D3" s="9"/>
      <c r="E3" s="38" t="s">
        <v>7</v>
      </c>
      <c r="F3" s="38"/>
      <c r="G3" s="30"/>
      <c r="H3" s="47" t="s">
        <v>0</v>
      </c>
      <c r="I3" s="47"/>
      <c r="J3" s="47"/>
    </row>
    <row r="4" spans="2:10" ht="38.25">
      <c r="B4" s="4"/>
      <c r="C4" s="5"/>
      <c r="D4" s="6"/>
      <c r="E4" s="36" t="s">
        <v>4</v>
      </c>
      <c r="F4" s="36" t="s">
        <v>44</v>
      </c>
      <c r="G4" s="39"/>
      <c r="H4" s="47"/>
      <c r="I4" s="47"/>
      <c r="J4" s="47"/>
    </row>
    <row r="5" spans="2:15" ht="12.75" customHeight="1">
      <c r="B5" s="7" t="s">
        <v>8</v>
      </c>
      <c r="C5" s="48" t="s">
        <v>9</v>
      </c>
      <c r="D5" s="48"/>
      <c r="E5" s="15" t="s">
        <v>10</v>
      </c>
      <c r="F5" s="15" t="s">
        <v>12</v>
      </c>
      <c r="G5" s="39"/>
      <c r="H5" s="47"/>
      <c r="I5" s="47"/>
      <c r="J5" s="47"/>
      <c r="K5" s="42"/>
      <c r="L5" s="42"/>
      <c r="M5" s="42"/>
      <c r="N5" s="42"/>
      <c r="O5" s="42"/>
    </row>
    <row r="6" spans="2:15" ht="12" customHeight="1">
      <c r="B6" s="2"/>
      <c r="C6" s="11" t="s">
        <v>13</v>
      </c>
      <c r="D6" s="13" t="s">
        <v>15</v>
      </c>
      <c r="E6" s="15" t="s">
        <v>11</v>
      </c>
      <c r="F6" s="15" t="s">
        <v>11</v>
      </c>
      <c r="G6" s="39"/>
      <c r="H6" s="47"/>
      <c r="I6" s="47"/>
      <c r="J6" s="47"/>
      <c r="K6" s="42"/>
      <c r="L6" s="42"/>
      <c r="M6" s="42"/>
      <c r="N6" s="42"/>
      <c r="O6" s="42"/>
    </row>
    <row r="7" spans="2:15" ht="15.75">
      <c r="B7" s="10" t="s">
        <v>17</v>
      </c>
      <c r="C7" s="12" t="s">
        <v>14</v>
      </c>
      <c r="D7" s="14" t="s">
        <v>16</v>
      </c>
      <c r="E7" s="16"/>
      <c r="F7" s="16"/>
      <c r="G7" s="39"/>
      <c r="H7" s="47"/>
      <c r="I7" s="47"/>
      <c r="J7" s="47"/>
      <c r="K7" s="42"/>
      <c r="L7" s="42"/>
      <c r="M7" s="42"/>
      <c r="N7" s="42"/>
      <c r="O7" s="42"/>
    </row>
    <row r="8" spans="2:15" ht="15.75">
      <c r="B8" s="17" t="s">
        <v>61</v>
      </c>
      <c r="C8" s="18"/>
      <c r="D8" s="19"/>
      <c r="E8" s="16">
        <v>500</v>
      </c>
      <c r="F8" s="16">
        <v>500</v>
      </c>
      <c r="G8" s="39"/>
      <c r="H8" s="24"/>
      <c r="I8" s="30"/>
      <c r="J8" s="42"/>
      <c r="K8" s="42"/>
      <c r="L8" s="42"/>
      <c r="M8" s="42"/>
      <c r="N8" s="42"/>
      <c r="O8" s="42"/>
    </row>
    <row r="9" spans="2:15" ht="15.75">
      <c r="B9" s="17" t="s">
        <v>62</v>
      </c>
      <c r="C9" s="18"/>
      <c r="D9" s="19"/>
      <c r="E9" s="16"/>
      <c r="F9" s="16"/>
      <c r="G9" s="39"/>
      <c r="H9" s="33"/>
      <c r="I9" s="33"/>
      <c r="J9" s="42"/>
      <c r="K9" s="42"/>
      <c r="L9" s="42"/>
      <c r="M9" s="42"/>
      <c r="N9" s="42"/>
      <c r="O9" s="42"/>
    </row>
    <row r="10" spans="2:15" ht="15.75">
      <c r="B10" s="17" t="s">
        <v>18</v>
      </c>
      <c r="C10" s="18">
        <f>C8+C9</f>
        <v>0</v>
      </c>
      <c r="D10" s="19"/>
      <c r="E10" s="16">
        <f>E8+E9</f>
        <v>500</v>
      </c>
      <c r="F10" s="16">
        <f>F8+F9</f>
        <v>500</v>
      </c>
      <c r="G10" s="24"/>
      <c r="H10" s="33"/>
      <c r="I10" s="33"/>
      <c r="J10" s="42"/>
      <c r="K10" s="42"/>
      <c r="L10" s="42"/>
      <c r="M10" s="42"/>
      <c r="N10" s="42"/>
      <c r="O10" s="42"/>
    </row>
    <row r="11" spans="2:15" ht="15.75">
      <c r="B11" s="1"/>
      <c r="C11" s="1"/>
      <c r="D11" s="19"/>
      <c r="E11" s="16"/>
      <c r="F11" s="16"/>
      <c r="G11" s="24"/>
      <c r="H11" s="33"/>
      <c r="I11" s="33"/>
      <c r="J11" s="42"/>
      <c r="K11" s="42"/>
      <c r="L11" s="42"/>
      <c r="M11" s="42"/>
      <c r="N11" s="42"/>
      <c r="O11" s="42"/>
    </row>
    <row r="12" spans="2:15" ht="15" customHeight="1">
      <c r="B12" s="17" t="s">
        <v>19</v>
      </c>
      <c r="C12" s="17"/>
      <c r="D12" s="19"/>
      <c r="E12" s="16"/>
      <c r="F12" s="16"/>
      <c r="G12" s="24"/>
      <c r="H12" s="40"/>
      <c r="I12" s="40"/>
      <c r="J12" s="42"/>
      <c r="K12" s="42"/>
      <c r="L12" s="42"/>
      <c r="M12" s="42"/>
      <c r="N12" s="42"/>
      <c r="O12" s="42"/>
    </row>
    <row r="13" spans="2:15" ht="15.75">
      <c r="B13" s="17" t="s">
        <v>30</v>
      </c>
      <c r="C13" s="18"/>
      <c r="D13" s="19"/>
      <c r="E13" s="16">
        <v>100</v>
      </c>
      <c r="F13" s="16"/>
      <c r="G13" s="24"/>
      <c r="H13" s="31"/>
      <c r="I13" s="34"/>
      <c r="J13" s="42"/>
      <c r="K13" s="42"/>
      <c r="L13" s="42"/>
      <c r="M13" s="42"/>
      <c r="N13" s="42"/>
      <c r="O13" s="42"/>
    </row>
    <row r="14" spans="2:15" ht="15.75">
      <c r="B14" s="17" t="s">
        <v>20</v>
      </c>
      <c r="C14" s="18"/>
      <c r="D14" s="19"/>
      <c r="E14" s="16"/>
      <c r="F14" s="16"/>
      <c r="G14" s="24"/>
      <c r="H14" s="31"/>
      <c r="I14" s="34"/>
      <c r="J14" s="42"/>
      <c r="K14" s="42"/>
      <c r="L14" s="42"/>
      <c r="M14" s="42"/>
      <c r="N14" s="42"/>
      <c r="O14" s="42"/>
    </row>
    <row r="15" spans="2:15" ht="15.75">
      <c r="B15" s="17" t="s">
        <v>54</v>
      </c>
      <c r="C15" s="18"/>
      <c r="D15" s="19"/>
      <c r="E15" s="16">
        <v>100</v>
      </c>
      <c r="F15" s="16"/>
      <c r="G15" s="24"/>
      <c r="H15" s="31"/>
      <c r="I15" s="34"/>
      <c r="J15" s="42"/>
      <c r="K15" s="42"/>
      <c r="L15" s="42"/>
      <c r="M15" s="42"/>
      <c r="N15" s="42"/>
      <c r="O15" s="42"/>
    </row>
    <row r="16" spans="2:15" ht="15.75">
      <c r="B16" s="17" t="s">
        <v>55</v>
      </c>
      <c r="C16" s="18"/>
      <c r="D16" s="19"/>
      <c r="E16" s="16"/>
      <c r="F16" s="16"/>
      <c r="G16" s="24"/>
      <c r="H16" s="31"/>
      <c r="I16" s="35"/>
      <c r="J16" s="42"/>
      <c r="K16" s="42"/>
      <c r="L16" s="42"/>
      <c r="M16" s="42"/>
      <c r="N16" s="42"/>
      <c r="O16" s="42"/>
    </row>
    <row r="17" spans="2:15" ht="15.75">
      <c r="B17" s="17" t="s">
        <v>56</v>
      </c>
      <c r="C17" s="18"/>
      <c r="D17" s="19"/>
      <c r="E17" s="16"/>
      <c r="F17" s="16"/>
      <c r="G17" s="24"/>
      <c r="H17" s="32"/>
      <c r="I17" s="32"/>
      <c r="J17" s="42"/>
      <c r="K17" s="42"/>
      <c r="L17" s="42"/>
      <c r="M17" s="42"/>
      <c r="N17" s="42"/>
      <c r="O17" s="42"/>
    </row>
    <row r="18" spans="2:15" ht="15.75">
      <c r="B18" s="17" t="s">
        <v>21</v>
      </c>
      <c r="C18" s="18"/>
      <c r="D18" s="19"/>
      <c r="E18" s="16"/>
      <c r="F18" s="16"/>
      <c r="G18" s="24"/>
      <c r="H18" s="24"/>
      <c r="I18" s="24"/>
      <c r="J18" s="42"/>
      <c r="K18" s="42"/>
      <c r="L18" s="42"/>
      <c r="M18" s="42"/>
      <c r="N18" s="42"/>
      <c r="O18" s="42"/>
    </row>
    <row r="19" spans="2:15" ht="15.75">
      <c r="B19" s="17" t="s">
        <v>22</v>
      </c>
      <c r="C19" s="18"/>
      <c r="D19" s="19"/>
      <c r="E19" s="16"/>
      <c r="F19" s="16"/>
      <c r="G19" s="24"/>
      <c r="H19" s="24"/>
      <c r="I19" s="24"/>
      <c r="J19" s="42"/>
      <c r="K19" s="42"/>
      <c r="L19" s="42"/>
      <c r="M19" s="42"/>
      <c r="N19" s="42"/>
      <c r="O19" s="42"/>
    </row>
    <row r="20" spans="2:15" ht="15.75">
      <c r="B20" s="17" t="s">
        <v>23</v>
      </c>
      <c r="C20" s="18"/>
      <c r="D20" s="19"/>
      <c r="E20" s="16"/>
      <c r="F20" s="16"/>
      <c r="G20" s="24"/>
      <c r="H20" s="24"/>
      <c r="I20" s="24"/>
      <c r="J20" s="42"/>
      <c r="K20" s="42"/>
      <c r="L20" s="42"/>
      <c r="M20" s="42"/>
      <c r="N20" s="42"/>
      <c r="O20" s="42"/>
    </row>
    <row r="21" spans="2:15" ht="15.75">
      <c r="B21" s="3" t="s">
        <v>24</v>
      </c>
      <c r="C21" s="1"/>
      <c r="D21" s="19" t="s">
        <v>25</v>
      </c>
      <c r="E21" s="16">
        <f>SUM(E10:E20)</f>
        <v>700</v>
      </c>
      <c r="F21" s="16">
        <f>SUM(F10:F20)</f>
        <v>500</v>
      </c>
      <c r="G21" s="24"/>
      <c r="H21" s="24"/>
      <c r="I21" s="24"/>
      <c r="J21" s="42"/>
      <c r="K21" s="42"/>
      <c r="L21" s="42"/>
      <c r="M21" s="42"/>
      <c r="N21" s="42"/>
      <c r="O21" s="42"/>
    </row>
    <row r="22" spans="2:15" ht="15.75">
      <c r="B22" s="1"/>
      <c r="C22" s="1"/>
      <c r="D22" s="19"/>
      <c r="E22" s="16"/>
      <c r="F22" s="16"/>
      <c r="G22" s="24"/>
      <c r="H22" s="24"/>
      <c r="I22" s="24"/>
      <c r="J22" s="42"/>
      <c r="K22" s="42"/>
      <c r="L22" s="42"/>
      <c r="M22" s="42"/>
      <c r="N22" s="42"/>
      <c r="O22" s="42"/>
    </row>
    <row r="23" spans="2:15" ht="15.75">
      <c r="B23" s="3" t="s">
        <v>33</v>
      </c>
      <c r="C23" s="3"/>
      <c r="D23" s="19"/>
      <c r="E23" s="16">
        <f>(E10*H24)+(E13+E14+E18+E19+E20)*H23</f>
        <v>89</v>
      </c>
      <c r="F23" s="16">
        <f>(F21-F15-F16-F17)*$H$23</f>
        <v>245</v>
      </c>
      <c r="G23" s="24" t="s">
        <v>26</v>
      </c>
      <c r="H23" s="41">
        <v>0.489</v>
      </c>
      <c r="I23" s="24"/>
      <c r="J23" s="42"/>
      <c r="K23" s="42"/>
      <c r="L23" s="42"/>
      <c r="M23" s="42"/>
      <c r="N23" s="42"/>
      <c r="O23" s="42"/>
    </row>
    <row r="24" spans="2:15" ht="15.75">
      <c r="B24" s="52" t="s">
        <v>34</v>
      </c>
      <c r="C24" s="52"/>
      <c r="D24" s="52"/>
      <c r="E24" s="16">
        <f>E21+E23</f>
        <v>789</v>
      </c>
      <c r="F24" s="16">
        <f>F21+F23</f>
        <v>745</v>
      </c>
      <c r="G24" s="24" t="s">
        <v>31</v>
      </c>
      <c r="H24" s="41">
        <v>0.08</v>
      </c>
      <c r="I24" s="24"/>
      <c r="J24" s="42"/>
      <c r="K24" s="42"/>
      <c r="L24" s="42"/>
      <c r="M24" s="42"/>
      <c r="N24" s="42"/>
      <c r="O24" s="42"/>
    </row>
    <row r="25" spans="2:15" ht="15.75">
      <c r="B25" s="53"/>
      <c r="C25" s="53"/>
      <c r="D25" s="53"/>
      <c r="E25" s="16"/>
      <c r="F25" s="16"/>
      <c r="G25" s="24"/>
      <c r="H25" s="24"/>
      <c r="I25" s="24"/>
      <c r="J25" s="42"/>
      <c r="K25" s="42"/>
      <c r="L25" s="42"/>
      <c r="M25" s="42"/>
      <c r="N25" s="42"/>
      <c r="O25" s="42"/>
    </row>
    <row r="26" spans="2:15" ht="15.75">
      <c r="B26" s="49" t="s">
        <v>28</v>
      </c>
      <c r="C26" s="50"/>
      <c r="D26" s="51"/>
      <c r="E26" s="16">
        <v>100</v>
      </c>
      <c r="F26" s="16"/>
      <c r="G26" s="24"/>
      <c r="H26" s="24"/>
      <c r="I26" s="24"/>
      <c r="J26" s="42"/>
      <c r="K26" s="42"/>
      <c r="L26" s="42"/>
      <c r="M26" s="42"/>
      <c r="N26" s="42"/>
      <c r="O26" s="42"/>
    </row>
    <row r="27" spans="2:15" ht="15.75">
      <c r="B27" s="53"/>
      <c r="C27" s="53"/>
      <c r="D27" s="53"/>
      <c r="E27" s="16"/>
      <c r="F27" s="16"/>
      <c r="G27" s="24"/>
      <c r="H27" s="24"/>
      <c r="I27" s="24"/>
      <c r="J27" s="42"/>
      <c r="K27" s="42"/>
      <c r="L27" s="42"/>
      <c r="M27" s="42"/>
      <c r="N27" s="42"/>
      <c r="O27" s="42"/>
    </row>
    <row r="28" spans="2:15" ht="16.5" customHeight="1">
      <c r="B28" s="49" t="s">
        <v>35</v>
      </c>
      <c r="C28" s="50"/>
      <c r="D28" s="51"/>
      <c r="E28" s="16">
        <v>100</v>
      </c>
      <c r="F28" s="16"/>
      <c r="H28" s="42"/>
      <c r="I28" s="42"/>
      <c r="J28" s="42"/>
      <c r="K28" s="42"/>
      <c r="L28" s="42"/>
      <c r="M28" s="42"/>
      <c r="N28" s="21"/>
      <c r="O28" s="21"/>
    </row>
    <row r="29" spans="2:15" ht="15" customHeight="1">
      <c r="B29" s="53"/>
      <c r="C29" s="53"/>
      <c r="D29" s="53"/>
      <c r="E29" s="16"/>
      <c r="F29" s="16"/>
      <c r="H29" s="42"/>
      <c r="I29" s="42"/>
      <c r="J29" s="42"/>
      <c r="K29" s="42"/>
      <c r="L29" s="42"/>
      <c r="M29" s="42"/>
      <c r="N29" s="21"/>
      <c r="O29" s="21"/>
    </row>
    <row r="30" spans="2:15" ht="15.75">
      <c r="B30" s="52" t="s">
        <v>36</v>
      </c>
      <c r="C30" s="52"/>
      <c r="D30" s="52"/>
      <c r="E30" s="16"/>
      <c r="F30" s="16"/>
      <c r="H30" s="42"/>
      <c r="I30" s="42"/>
      <c r="J30" s="42"/>
      <c r="K30" s="42"/>
      <c r="L30" s="42"/>
      <c r="M30" s="42"/>
      <c r="N30" s="21"/>
      <c r="O30" s="21"/>
    </row>
    <row r="31" spans="2:15" ht="15.75">
      <c r="B31" s="54" t="s">
        <v>37</v>
      </c>
      <c r="C31" s="55"/>
      <c r="D31" s="56"/>
      <c r="E31" s="16">
        <v>100</v>
      </c>
      <c r="F31" s="16"/>
      <c r="H31" s="42"/>
      <c r="I31" s="42"/>
      <c r="J31" s="42"/>
      <c r="K31" s="42"/>
      <c r="L31" s="42"/>
      <c r="M31" s="42"/>
      <c r="N31" s="21"/>
      <c r="O31" s="21"/>
    </row>
    <row r="32" spans="2:15" ht="15.75">
      <c r="B32" s="57" t="s">
        <v>38</v>
      </c>
      <c r="C32" s="57"/>
      <c r="D32" s="57"/>
      <c r="E32" s="16">
        <v>100</v>
      </c>
      <c r="F32" s="16"/>
      <c r="H32" s="42"/>
      <c r="I32" s="42"/>
      <c r="J32" s="42"/>
      <c r="K32" s="42"/>
      <c r="L32" s="42"/>
      <c r="M32" s="42"/>
      <c r="N32" s="21"/>
      <c r="O32" s="21"/>
    </row>
    <row r="33" spans="2:15" ht="15.75">
      <c r="B33" s="57" t="s">
        <v>39</v>
      </c>
      <c r="C33" s="57"/>
      <c r="D33" s="57"/>
      <c r="E33" s="16">
        <f>E31+E32</f>
        <v>200</v>
      </c>
      <c r="F33" s="16">
        <f>F31+F32</f>
        <v>0</v>
      </c>
      <c r="G33" s="24"/>
      <c r="H33" s="42"/>
      <c r="I33" s="42"/>
      <c r="J33" s="42"/>
      <c r="K33" s="42"/>
      <c r="L33" s="42"/>
      <c r="M33" s="42"/>
      <c r="N33" s="21"/>
      <c r="O33" s="21"/>
    </row>
    <row r="34" spans="2:15" ht="15.75">
      <c r="B34" s="58"/>
      <c r="C34" s="58"/>
      <c r="D34" s="58"/>
      <c r="E34" s="16"/>
      <c r="F34" s="16"/>
      <c r="G34" s="24"/>
      <c r="H34" s="42"/>
      <c r="I34" s="42"/>
      <c r="J34" s="42"/>
      <c r="K34" s="42"/>
      <c r="L34" s="42"/>
      <c r="M34" s="42"/>
      <c r="N34" s="21"/>
      <c r="O34" s="21"/>
    </row>
    <row r="35" spans="2:15" ht="16.5" customHeight="1">
      <c r="B35" s="52" t="s">
        <v>40</v>
      </c>
      <c r="C35" s="52"/>
      <c r="D35" s="52"/>
      <c r="E35" s="16">
        <v>100</v>
      </c>
      <c r="F35" s="16"/>
      <c r="G35" s="24"/>
      <c r="H35" s="24"/>
      <c r="I35" s="24"/>
      <c r="J35" s="42"/>
      <c r="K35" s="42"/>
      <c r="L35" s="42"/>
      <c r="M35" s="42"/>
      <c r="N35" s="42"/>
      <c r="O35" s="42"/>
    </row>
    <row r="36" spans="2:15" ht="15.75">
      <c r="B36" s="53"/>
      <c r="C36" s="53"/>
      <c r="D36" s="53"/>
      <c r="E36" s="16"/>
      <c r="F36" s="16"/>
      <c r="G36" s="24"/>
      <c r="H36" s="24"/>
      <c r="I36" s="24"/>
      <c r="J36" s="42"/>
      <c r="K36" s="42"/>
      <c r="L36" s="42"/>
      <c r="M36" s="42"/>
      <c r="N36" s="42"/>
      <c r="O36" s="42"/>
    </row>
    <row r="37" spans="2:15" ht="15.75">
      <c r="B37" s="59" t="s">
        <v>41</v>
      </c>
      <c r="C37" s="59"/>
      <c r="D37" s="59"/>
      <c r="E37" s="16"/>
      <c r="F37" s="16"/>
      <c r="G37" s="24"/>
      <c r="H37" s="24"/>
      <c r="I37" s="24"/>
      <c r="J37" s="42"/>
      <c r="K37" s="42"/>
      <c r="L37" s="42"/>
      <c r="M37" s="42"/>
      <c r="N37" s="42"/>
      <c r="O37" s="42"/>
    </row>
    <row r="38" spans="2:15" ht="15.75">
      <c r="B38" s="60" t="s">
        <v>29</v>
      </c>
      <c r="C38" s="60"/>
      <c r="D38" s="60"/>
      <c r="E38" s="16">
        <v>200</v>
      </c>
      <c r="F38" s="16"/>
      <c r="G38" s="24"/>
      <c r="H38" s="24"/>
      <c r="I38" s="24"/>
      <c r="J38" s="42"/>
      <c r="K38" s="42"/>
      <c r="L38" s="42"/>
      <c r="M38" s="42"/>
      <c r="N38" s="42"/>
      <c r="O38" s="42"/>
    </row>
    <row r="39" spans="2:15" ht="15.75">
      <c r="B39" s="60" t="s">
        <v>50</v>
      </c>
      <c r="C39" s="60"/>
      <c r="D39" s="60"/>
      <c r="E39" s="16">
        <v>200</v>
      </c>
      <c r="F39" s="16"/>
      <c r="G39" s="24"/>
      <c r="H39" s="24"/>
      <c r="I39" s="24"/>
      <c r="J39" s="42"/>
      <c r="K39" s="42"/>
      <c r="L39" s="42"/>
      <c r="M39" s="42"/>
      <c r="N39" s="42"/>
      <c r="O39" s="42"/>
    </row>
    <row r="40" spans="2:15" ht="15.75">
      <c r="B40" s="60" t="s">
        <v>51</v>
      </c>
      <c r="C40" s="60"/>
      <c r="D40" s="60"/>
      <c r="E40" s="16">
        <v>200</v>
      </c>
      <c r="F40" s="16"/>
      <c r="G40" s="24"/>
      <c r="H40" s="24"/>
      <c r="I40" s="24"/>
      <c r="J40" s="42"/>
      <c r="K40" s="42"/>
      <c r="L40" s="42"/>
      <c r="M40" s="42"/>
      <c r="N40" s="42"/>
      <c r="O40" s="42"/>
    </row>
    <row r="41" spans="2:15" ht="15.75">
      <c r="B41" s="60" t="s">
        <v>52</v>
      </c>
      <c r="C41" s="60"/>
      <c r="D41" s="60"/>
      <c r="E41" s="16">
        <v>200</v>
      </c>
      <c r="F41" s="16"/>
      <c r="G41" s="24"/>
      <c r="H41" s="24"/>
      <c r="I41" s="24"/>
      <c r="J41" s="42"/>
      <c r="K41" s="42"/>
      <c r="L41" s="42"/>
      <c r="M41" s="42"/>
      <c r="N41" s="42"/>
      <c r="O41" s="42"/>
    </row>
    <row r="42" spans="2:15" ht="15.75">
      <c r="B42" s="60" t="s">
        <v>53</v>
      </c>
      <c r="C42" s="60"/>
      <c r="D42" s="60"/>
      <c r="E42" s="16">
        <v>200</v>
      </c>
      <c r="F42" s="16"/>
      <c r="G42" s="24"/>
      <c r="H42" s="24"/>
      <c r="I42" s="24"/>
      <c r="J42" s="42"/>
      <c r="K42" s="42"/>
      <c r="L42" s="42"/>
      <c r="M42" s="42"/>
      <c r="N42" s="42"/>
      <c r="O42" s="42"/>
    </row>
    <row r="43" spans="2:15" ht="16.5" customHeight="1">
      <c r="B43" s="57" t="s">
        <v>1</v>
      </c>
      <c r="C43" s="57"/>
      <c r="D43" s="57"/>
      <c r="E43" s="16">
        <v>200</v>
      </c>
      <c r="F43" s="16"/>
      <c r="G43" s="24"/>
      <c r="H43" s="24"/>
      <c r="I43" s="24"/>
      <c r="J43" s="42"/>
      <c r="K43" s="42"/>
      <c r="L43" s="42"/>
      <c r="M43" s="42"/>
      <c r="N43" s="42"/>
      <c r="O43" s="42"/>
    </row>
    <row r="44" spans="2:15" ht="15.75">
      <c r="B44" s="57" t="s">
        <v>42</v>
      </c>
      <c r="C44" s="57"/>
      <c r="D44" s="57"/>
      <c r="E44" s="16">
        <f>SUM(E38:E43)</f>
        <v>1200</v>
      </c>
      <c r="F44" s="16">
        <f>SUM(F38:F43)</f>
        <v>0</v>
      </c>
      <c r="G44" s="24"/>
      <c r="H44" s="24"/>
      <c r="I44" s="24"/>
      <c r="J44" s="42"/>
      <c r="K44" s="42"/>
      <c r="L44" s="42"/>
      <c r="M44" s="42"/>
      <c r="N44" s="42"/>
      <c r="O44" s="42"/>
    </row>
    <row r="45" spans="2:15" ht="15.75">
      <c r="B45" s="53"/>
      <c r="C45" s="53"/>
      <c r="D45" s="53"/>
      <c r="E45" s="16"/>
      <c r="F45" s="16"/>
      <c r="G45" s="24"/>
      <c r="H45" s="24"/>
      <c r="I45" s="24"/>
      <c r="J45" s="42"/>
      <c r="K45" s="42"/>
      <c r="L45" s="42"/>
      <c r="M45" s="42"/>
      <c r="N45" s="42"/>
      <c r="O45" s="42"/>
    </row>
    <row r="46" spans="2:15" ht="15.75">
      <c r="B46" s="52" t="s">
        <v>43</v>
      </c>
      <c r="C46" s="52"/>
      <c r="D46" s="52"/>
      <c r="E46" s="16">
        <f>E24+E26+E28+E33+E35+E44</f>
        <v>2489</v>
      </c>
      <c r="F46" s="16">
        <f>F24+F26+F28+F33+F35+F44</f>
        <v>745</v>
      </c>
      <c r="G46" s="24"/>
      <c r="H46" s="24"/>
      <c r="I46" s="24"/>
      <c r="J46" s="42"/>
      <c r="K46" s="42"/>
      <c r="L46" s="42"/>
      <c r="M46" s="42"/>
      <c r="N46" s="42"/>
      <c r="O46" s="42"/>
    </row>
    <row r="47" spans="2:15" ht="15.75">
      <c r="B47" s="53"/>
      <c r="C47" s="53"/>
      <c r="D47" s="53"/>
      <c r="E47" s="16"/>
      <c r="F47" s="16"/>
      <c r="G47" s="24"/>
      <c r="H47" s="24"/>
      <c r="I47" s="24"/>
      <c r="J47" s="42"/>
      <c r="K47" s="42"/>
      <c r="L47" s="42"/>
      <c r="M47" s="42"/>
      <c r="N47" s="42"/>
      <c r="O47" s="42"/>
    </row>
    <row r="48" spans="2:15" ht="16.5" customHeight="1">
      <c r="B48" s="52" t="s">
        <v>46</v>
      </c>
      <c r="C48" s="52"/>
      <c r="D48" s="52"/>
      <c r="E48" s="16">
        <f>(E46)*$H$48</f>
        <v>1065</v>
      </c>
      <c r="F48" s="16">
        <f>(F46)*$H$48</f>
        <v>319</v>
      </c>
      <c r="G48" s="24" t="s">
        <v>27</v>
      </c>
      <c r="H48" s="41">
        <v>0.428</v>
      </c>
      <c r="I48" s="24"/>
      <c r="J48" s="42"/>
      <c r="K48" s="42"/>
      <c r="L48" s="42"/>
      <c r="M48" s="42"/>
      <c r="N48" s="42"/>
      <c r="O48" s="42"/>
    </row>
    <row r="49" spans="2:15" ht="16.5" customHeight="1">
      <c r="B49" s="52"/>
      <c r="C49" s="52"/>
      <c r="D49" s="52"/>
      <c r="E49" s="16"/>
      <c r="F49" s="16"/>
      <c r="G49" s="37"/>
      <c r="H49" s="37"/>
      <c r="J49" s="42"/>
      <c r="K49" s="42"/>
      <c r="L49" s="42"/>
      <c r="M49" s="42"/>
      <c r="N49" s="42"/>
      <c r="O49" s="42"/>
    </row>
    <row r="50" spans="2:15" ht="15.75">
      <c r="B50" s="52" t="s">
        <v>47</v>
      </c>
      <c r="C50" s="52"/>
      <c r="D50" s="52"/>
      <c r="E50" s="16">
        <f>E48+E49</f>
        <v>1065</v>
      </c>
      <c r="F50" s="16">
        <f>F48+F49</f>
        <v>319</v>
      </c>
      <c r="J50" s="42"/>
      <c r="K50" s="42"/>
      <c r="L50" s="42"/>
      <c r="M50" s="42"/>
      <c r="N50" s="42"/>
      <c r="O50" s="42"/>
    </row>
    <row r="51" spans="2:15" ht="15.75">
      <c r="B51" s="53"/>
      <c r="C51" s="53"/>
      <c r="D51" s="53"/>
      <c r="E51" s="16"/>
      <c r="F51" s="16"/>
      <c r="J51" s="42"/>
      <c r="K51" s="42"/>
      <c r="L51" s="42"/>
      <c r="M51" s="42"/>
      <c r="N51" s="42"/>
      <c r="O51" s="42"/>
    </row>
    <row r="52" spans="2:15" ht="15.75">
      <c r="B52" s="52" t="s">
        <v>48</v>
      </c>
      <c r="C52" s="52"/>
      <c r="D52" s="52"/>
      <c r="E52" s="16">
        <f>E46+E50</f>
        <v>3554</v>
      </c>
      <c r="F52" s="16">
        <f>F46+F50</f>
        <v>1064</v>
      </c>
      <c r="H52" s="43"/>
      <c r="J52" s="42"/>
      <c r="K52" s="42"/>
      <c r="L52" s="42"/>
      <c r="M52" s="42"/>
      <c r="N52" s="42"/>
      <c r="O52" s="42"/>
    </row>
    <row r="53" spans="2:15" ht="12.75">
      <c r="B53" s="24"/>
      <c r="F53" s="25"/>
      <c r="G53" s="24"/>
      <c r="J53" s="42"/>
      <c r="K53" s="42"/>
      <c r="L53" s="42"/>
      <c r="M53" s="42"/>
      <c r="N53" s="42"/>
      <c r="O53" s="42"/>
    </row>
    <row r="54" spans="2:15" ht="12.75">
      <c r="B54" s="24"/>
      <c r="F54" s="25"/>
      <c r="G54" s="24"/>
      <c r="J54" s="42"/>
      <c r="K54" s="42"/>
      <c r="L54" s="42"/>
      <c r="M54" s="42"/>
      <c r="N54" s="42"/>
      <c r="O54" s="42"/>
    </row>
    <row r="55" spans="2:15" ht="12.75">
      <c r="B55" s="24"/>
      <c r="F55" s="25"/>
      <c r="J55" s="42"/>
      <c r="K55" s="42"/>
      <c r="L55" s="42"/>
      <c r="M55" s="42"/>
      <c r="N55" s="42"/>
      <c r="O55" s="42"/>
    </row>
    <row r="56" spans="2:15" ht="12.75">
      <c r="B56" s="27" t="s">
        <v>49</v>
      </c>
      <c r="C56" s="27"/>
      <c r="D56" s="27"/>
      <c r="E56" s="28"/>
      <c r="F56" s="28"/>
      <c r="J56" s="42"/>
      <c r="K56" s="42"/>
      <c r="L56" s="42"/>
      <c r="M56" s="42"/>
      <c r="N56" s="42"/>
      <c r="O56" s="42"/>
    </row>
    <row r="57" spans="2:15" ht="12.75">
      <c r="B57" s="49" t="s">
        <v>45</v>
      </c>
      <c r="C57" s="50"/>
      <c r="D57" s="51"/>
      <c r="E57" s="44" t="str">
        <f>E2</f>
        <v>GRANT/PROJECT NO.:</v>
      </c>
      <c r="F57" s="44"/>
      <c r="G57"/>
      <c r="J57" s="42"/>
      <c r="K57" s="42"/>
      <c r="L57" s="42"/>
      <c r="M57" s="42"/>
      <c r="N57" s="42"/>
      <c r="O57" s="42"/>
    </row>
    <row r="58" spans="2:15" ht="25.5">
      <c r="B58" s="7" t="s">
        <v>6</v>
      </c>
      <c r="C58" s="8"/>
      <c r="D58" s="9"/>
      <c r="E58" s="38" t="s">
        <v>7</v>
      </c>
      <c r="F58" s="38"/>
      <c r="G58"/>
      <c r="J58" s="42"/>
      <c r="K58" s="42"/>
      <c r="L58" s="42"/>
      <c r="M58" s="42"/>
      <c r="N58" s="42"/>
      <c r="O58" s="42"/>
    </row>
    <row r="59" spans="2:15" ht="29.25" customHeight="1">
      <c r="B59" s="4">
        <f>B4</f>
        <v>0</v>
      </c>
      <c r="C59" s="5"/>
      <c r="D59" s="6"/>
      <c r="E59" s="36" t="s">
        <v>57</v>
      </c>
      <c r="F59" s="36" t="s">
        <v>58</v>
      </c>
      <c r="J59" s="42"/>
      <c r="K59" s="42"/>
      <c r="L59" s="42"/>
      <c r="M59" s="42"/>
      <c r="N59" s="42"/>
      <c r="O59" s="42"/>
    </row>
    <row r="60" spans="2:6" ht="14.25" customHeight="1">
      <c r="B60" s="7" t="s">
        <v>8</v>
      </c>
      <c r="C60" s="48" t="s">
        <v>9</v>
      </c>
      <c r="D60" s="48"/>
      <c r="E60" s="15" t="s">
        <v>10</v>
      </c>
      <c r="F60" s="15" t="s">
        <v>12</v>
      </c>
    </row>
    <row r="61" spans="2:6" ht="12.75">
      <c r="B61" s="2"/>
      <c r="C61" s="11" t="s">
        <v>13</v>
      </c>
      <c r="D61" s="13" t="s">
        <v>15</v>
      </c>
      <c r="E61" s="15" t="s">
        <v>11</v>
      </c>
      <c r="F61" s="15" t="s">
        <v>11</v>
      </c>
    </row>
    <row r="62" spans="2:6" ht="15.75">
      <c r="B62" s="10" t="s">
        <v>17</v>
      </c>
      <c r="C62" s="12" t="s">
        <v>14</v>
      </c>
      <c r="D62" s="14" t="s">
        <v>16</v>
      </c>
      <c r="E62" s="16"/>
      <c r="F62" s="16"/>
    </row>
    <row r="63" spans="2:6" ht="15.75">
      <c r="B63" s="17" t="s">
        <v>61</v>
      </c>
      <c r="C63" s="18"/>
      <c r="D63" s="19"/>
      <c r="E63" s="16">
        <v>500</v>
      </c>
      <c r="F63" s="16">
        <v>15000</v>
      </c>
    </row>
    <row r="64" spans="2:6" ht="15.75">
      <c r="B64" s="17" t="s">
        <v>62</v>
      </c>
      <c r="C64" s="18"/>
      <c r="D64" s="19"/>
      <c r="E64" s="16"/>
      <c r="F64" s="16"/>
    </row>
    <row r="65" spans="2:6" ht="15.75">
      <c r="B65" s="17" t="s">
        <v>18</v>
      </c>
      <c r="C65" s="18">
        <f>C63+C64</f>
        <v>0</v>
      </c>
      <c r="D65" s="19"/>
      <c r="E65" s="16">
        <f>E63+E64</f>
        <v>500</v>
      </c>
      <c r="F65" s="16">
        <f>F63+F64</f>
        <v>15000</v>
      </c>
    </row>
    <row r="66" spans="2:6" ht="15.75">
      <c r="B66" s="1"/>
      <c r="C66" s="1"/>
      <c r="D66" s="1"/>
      <c r="E66" s="16"/>
      <c r="F66" s="16"/>
    </row>
    <row r="67" spans="2:9" ht="15.75">
      <c r="B67" s="17" t="s">
        <v>19</v>
      </c>
      <c r="C67" s="17"/>
      <c r="D67" s="19"/>
      <c r="E67" s="16"/>
      <c r="F67" s="16"/>
      <c r="H67" s="33"/>
      <c r="I67" s="33"/>
    </row>
    <row r="68" spans="2:9" ht="15.75">
      <c r="B68" s="17" t="s">
        <v>30</v>
      </c>
      <c r="C68" s="18"/>
      <c r="D68" s="19"/>
      <c r="E68" s="16">
        <v>100</v>
      </c>
      <c r="F68" s="16"/>
      <c r="H68" s="33"/>
      <c r="I68" s="33"/>
    </row>
    <row r="69" spans="2:9" ht="15" customHeight="1">
      <c r="B69" s="17" t="s">
        <v>20</v>
      </c>
      <c r="C69" s="18"/>
      <c r="D69" s="19"/>
      <c r="E69" s="16"/>
      <c r="F69" s="16"/>
      <c r="H69" s="40"/>
      <c r="I69" s="40"/>
    </row>
    <row r="70" spans="2:9" ht="15.75">
      <c r="B70" s="17" t="s">
        <v>54</v>
      </c>
      <c r="C70" s="18"/>
      <c r="D70" s="19"/>
      <c r="E70" s="16">
        <v>100</v>
      </c>
      <c r="F70" s="16"/>
      <c r="H70" s="31"/>
      <c r="I70" s="34"/>
    </row>
    <row r="71" spans="2:9" ht="15.75">
      <c r="B71" s="17" t="s">
        <v>55</v>
      </c>
      <c r="C71" s="18"/>
      <c r="D71" s="19"/>
      <c r="E71" s="16"/>
      <c r="F71" s="16"/>
      <c r="H71" s="31"/>
      <c r="I71" s="34"/>
    </row>
    <row r="72" spans="2:9" ht="15.75">
      <c r="B72" s="17" t="s">
        <v>56</v>
      </c>
      <c r="C72" s="18"/>
      <c r="D72" s="19"/>
      <c r="E72" s="16"/>
      <c r="F72" s="16"/>
      <c r="H72" s="31"/>
      <c r="I72" s="34"/>
    </row>
    <row r="73" spans="2:9" ht="15.75">
      <c r="B73" s="17" t="s">
        <v>21</v>
      </c>
      <c r="C73" s="18"/>
      <c r="D73" s="19"/>
      <c r="E73" s="16"/>
      <c r="F73" s="16"/>
      <c r="H73" s="31"/>
      <c r="I73" s="35"/>
    </row>
    <row r="74" spans="2:9" ht="15.75">
      <c r="B74" s="17" t="s">
        <v>22</v>
      </c>
      <c r="C74" s="18"/>
      <c r="D74" s="19"/>
      <c r="E74" s="16"/>
      <c r="F74" s="16"/>
      <c r="H74" s="33"/>
      <c r="I74" s="33"/>
    </row>
    <row r="75" spans="2:6" ht="15.75">
      <c r="B75" s="17" t="s">
        <v>23</v>
      </c>
      <c r="C75" s="18"/>
      <c r="D75" s="19"/>
      <c r="E75" s="16"/>
      <c r="F75" s="16"/>
    </row>
    <row r="76" spans="2:6" ht="15.75">
      <c r="B76" s="3" t="s">
        <v>24</v>
      </c>
      <c r="C76" s="1"/>
      <c r="D76" s="17" t="s">
        <v>25</v>
      </c>
      <c r="E76" s="16">
        <f>SUM(E65:E75)</f>
        <v>700</v>
      </c>
      <c r="F76" s="16">
        <f>SUM(F65:F75)</f>
        <v>15000</v>
      </c>
    </row>
    <row r="77" spans="2:6" ht="15.75">
      <c r="B77" s="1"/>
      <c r="C77" s="1"/>
      <c r="D77" s="1"/>
      <c r="E77" s="16"/>
      <c r="F77" s="16"/>
    </row>
    <row r="78" spans="2:8" ht="15.75">
      <c r="B78" s="3" t="s">
        <v>33</v>
      </c>
      <c r="C78" s="3"/>
      <c r="D78" s="3"/>
      <c r="E78" s="16">
        <f>(E65*H79)+(E68+E69+E73+E74+E75)*H78</f>
        <v>93</v>
      </c>
      <c r="F78" s="16">
        <f>(F76-F70-F71-F72)*$H$78</f>
        <v>7890</v>
      </c>
      <c r="G78" s="24" t="s">
        <v>26</v>
      </c>
      <c r="H78" s="22">
        <v>0.526</v>
      </c>
    </row>
    <row r="79" spans="2:8" ht="15.75">
      <c r="B79" s="52" t="s">
        <v>34</v>
      </c>
      <c r="C79" s="52"/>
      <c r="D79" s="52"/>
      <c r="E79" s="16">
        <f>E76+E78</f>
        <v>793</v>
      </c>
      <c r="F79" s="16">
        <f>F76+F78</f>
        <v>22890</v>
      </c>
      <c r="G79" s="24" t="s">
        <v>31</v>
      </c>
      <c r="H79" s="41">
        <v>0.081</v>
      </c>
    </row>
    <row r="80" spans="2:7" ht="15.75">
      <c r="B80" s="53"/>
      <c r="C80" s="53"/>
      <c r="D80" s="53"/>
      <c r="E80" s="16"/>
      <c r="F80" s="16"/>
      <c r="G80" s="24"/>
    </row>
    <row r="81" spans="2:15" ht="15.75">
      <c r="B81" s="49" t="s">
        <v>28</v>
      </c>
      <c r="C81" s="50"/>
      <c r="D81" s="51"/>
      <c r="E81" s="20">
        <v>100</v>
      </c>
      <c r="F81" s="20"/>
      <c r="G81" s="24"/>
      <c r="H81" s="24"/>
      <c r="I81" s="24"/>
      <c r="N81" s="21"/>
      <c r="O81" s="21"/>
    </row>
    <row r="82" spans="2:15" ht="15" customHeight="1">
      <c r="B82" s="53"/>
      <c r="C82" s="53"/>
      <c r="D82" s="53"/>
      <c r="E82" s="16"/>
      <c r="F82" s="16"/>
      <c r="G82" s="24"/>
      <c r="H82" s="24"/>
      <c r="I82" s="24"/>
      <c r="N82" s="21"/>
      <c r="O82" s="21"/>
    </row>
    <row r="83" spans="2:15" ht="15.75" customHeight="1">
      <c r="B83" s="49" t="s">
        <v>35</v>
      </c>
      <c r="C83" s="50"/>
      <c r="D83" s="51"/>
      <c r="E83" s="16">
        <v>100</v>
      </c>
      <c r="F83" s="16"/>
      <c r="H83" s="24"/>
      <c r="I83" s="24"/>
      <c r="N83" s="21"/>
      <c r="O83" s="21"/>
    </row>
    <row r="84" spans="2:15" ht="15.75">
      <c r="B84" s="53"/>
      <c r="C84" s="53"/>
      <c r="D84" s="53"/>
      <c r="E84" s="16"/>
      <c r="F84" s="16"/>
      <c r="H84" s="24"/>
      <c r="I84" s="24"/>
      <c r="N84" s="21"/>
      <c r="O84" s="21"/>
    </row>
    <row r="85" spans="2:15" ht="15.75">
      <c r="B85" s="52" t="s">
        <v>36</v>
      </c>
      <c r="C85" s="52"/>
      <c r="D85" s="52"/>
      <c r="E85" s="16"/>
      <c r="F85" s="16"/>
      <c r="H85" s="24"/>
      <c r="I85" s="24"/>
      <c r="N85" s="21"/>
      <c r="O85" s="21"/>
    </row>
    <row r="86" spans="2:15" ht="15.75">
      <c r="B86" s="54" t="s">
        <v>37</v>
      </c>
      <c r="C86" s="55"/>
      <c r="D86" s="56"/>
      <c r="E86" s="16">
        <v>100</v>
      </c>
      <c r="F86" s="16"/>
      <c r="H86" s="24"/>
      <c r="I86" s="24"/>
      <c r="N86" s="21"/>
      <c r="O86" s="21"/>
    </row>
    <row r="87" spans="2:15" ht="15.75">
      <c r="B87" s="57" t="s">
        <v>38</v>
      </c>
      <c r="C87" s="57"/>
      <c r="D87" s="57"/>
      <c r="E87" s="16">
        <v>100</v>
      </c>
      <c r="F87" s="16"/>
      <c r="H87" s="24"/>
      <c r="I87" s="24"/>
      <c r="N87" s="21"/>
      <c r="O87" s="21"/>
    </row>
    <row r="88" spans="2:7" ht="15.75">
      <c r="B88" s="57" t="s">
        <v>39</v>
      </c>
      <c r="C88" s="57"/>
      <c r="D88" s="57"/>
      <c r="E88" s="16">
        <f>E86+E87</f>
        <v>200</v>
      </c>
      <c r="F88" s="16">
        <f>F86+F87</f>
        <v>0</v>
      </c>
      <c r="G88" s="24"/>
    </row>
    <row r="89" spans="2:7" ht="15.75">
      <c r="B89" s="58"/>
      <c r="C89" s="58"/>
      <c r="D89" s="58"/>
      <c r="E89" s="16"/>
      <c r="F89" s="16"/>
      <c r="G89" s="24"/>
    </row>
    <row r="90" spans="2:7" ht="15.75" customHeight="1">
      <c r="B90" s="52" t="s">
        <v>40</v>
      </c>
      <c r="C90" s="52"/>
      <c r="D90" s="52"/>
      <c r="E90" s="16">
        <v>100</v>
      </c>
      <c r="F90" s="16"/>
      <c r="G90" s="24"/>
    </row>
    <row r="91" spans="2:7" ht="15.75">
      <c r="B91" s="53"/>
      <c r="C91" s="53"/>
      <c r="D91" s="53"/>
      <c r="E91" s="16"/>
      <c r="F91" s="16"/>
      <c r="G91" s="24"/>
    </row>
    <row r="92" spans="2:7" ht="15.75">
      <c r="B92" s="59" t="s">
        <v>41</v>
      </c>
      <c r="C92" s="59"/>
      <c r="D92" s="59"/>
      <c r="E92" s="16"/>
      <c r="F92" s="16"/>
      <c r="G92" s="24"/>
    </row>
    <row r="93" spans="2:7" ht="15.75">
      <c r="B93" s="60" t="s">
        <v>29</v>
      </c>
      <c r="C93" s="60"/>
      <c r="D93" s="60"/>
      <c r="E93" s="16">
        <v>200</v>
      </c>
      <c r="F93" s="16"/>
      <c r="G93" s="24"/>
    </row>
    <row r="94" spans="2:7" ht="15.75">
      <c r="B94" s="60" t="s">
        <v>50</v>
      </c>
      <c r="C94" s="60"/>
      <c r="D94" s="60"/>
      <c r="E94" s="16">
        <v>200</v>
      </c>
      <c r="F94" s="16"/>
      <c r="G94" s="24"/>
    </row>
    <row r="95" spans="2:7" ht="15.75">
      <c r="B95" s="60" t="s">
        <v>51</v>
      </c>
      <c r="C95" s="60"/>
      <c r="D95" s="60"/>
      <c r="E95" s="16">
        <v>200</v>
      </c>
      <c r="F95" s="16"/>
      <c r="G95" s="24"/>
    </row>
    <row r="96" spans="2:7" ht="15.75">
      <c r="B96" s="60" t="s">
        <v>52</v>
      </c>
      <c r="C96" s="60"/>
      <c r="D96" s="60"/>
      <c r="E96" s="16">
        <v>200</v>
      </c>
      <c r="F96" s="16"/>
      <c r="G96" s="24"/>
    </row>
    <row r="97" spans="2:7" ht="15.75">
      <c r="B97" s="60" t="s">
        <v>53</v>
      </c>
      <c r="C97" s="60"/>
      <c r="D97" s="60"/>
      <c r="E97" s="16">
        <v>200</v>
      </c>
      <c r="F97" s="16"/>
      <c r="G97" s="24"/>
    </row>
    <row r="98" spans="2:7" ht="15.75">
      <c r="B98" s="57" t="s">
        <v>1</v>
      </c>
      <c r="C98" s="57"/>
      <c r="D98" s="57"/>
      <c r="E98" s="16">
        <v>200</v>
      </c>
      <c r="F98" s="16"/>
      <c r="G98" s="24"/>
    </row>
    <row r="99" spans="2:7" ht="15.75">
      <c r="B99" s="57" t="s">
        <v>42</v>
      </c>
      <c r="C99" s="57"/>
      <c r="D99" s="57"/>
      <c r="E99" s="16">
        <f>SUM(E93:E98)</f>
        <v>1200</v>
      </c>
      <c r="F99" s="16">
        <f>SUM(F93:F98)</f>
        <v>0</v>
      </c>
      <c r="G99" s="24"/>
    </row>
    <row r="100" spans="2:7" ht="15.75">
      <c r="B100" s="53"/>
      <c r="C100" s="53"/>
      <c r="D100" s="53"/>
      <c r="E100" s="16"/>
      <c r="F100" s="16"/>
      <c r="G100" s="24"/>
    </row>
    <row r="101" spans="2:7" ht="15.75">
      <c r="B101" s="52" t="s">
        <v>43</v>
      </c>
      <c r="C101" s="52"/>
      <c r="D101" s="52"/>
      <c r="E101" s="16">
        <f>E79+E81+E83+E88+E90+E99</f>
        <v>2493</v>
      </c>
      <c r="F101" s="16">
        <f>F79+F81+F83+F88+F90+F99</f>
        <v>22890</v>
      </c>
      <c r="G101" s="24"/>
    </row>
    <row r="102" spans="2:7" ht="15.75">
      <c r="B102" s="53"/>
      <c r="C102" s="53"/>
      <c r="D102" s="53"/>
      <c r="E102" s="16"/>
      <c r="F102" s="16"/>
      <c r="G102" s="24"/>
    </row>
    <row r="103" spans="2:8" ht="15.75" customHeight="1">
      <c r="B103" s="52" t="s">
        <v>46</v>
      </c>
      <c r="C103" s="52"/>
      <c r="D103" s="52"/>
      <c r="E103" s="16">
        <f>(E101)*H103</f>
        <v>1067</v>
      </c>
      <c r="F103" s="16">
        <f>F101*H103</f>
        <v>9797</v>
      </c>
      <c r="G103" s="24" t="s">
        <v>27</v>
      </c>
      <c r="H103" s="22">
        <v>0.428</v>
      </c>
    </row>
    <row r="104" spans="2:8" ht="15.75">
      <c r="B104" s="52"/>
      <c r="C104" s="52"/>
      <c r="D104" s="52"/>
      <c r="E104" s="16"/>
      <c r="F104" s="16"/>
      <c r="G104" s="37"/>
      <c r="H104" s="37"/>
    </row>
    <row r="105" spans="2:6" ht="15.75">
      <c r="B105" s="52" t="s">
        <v>47</v>
      </c>
      <c r="C105" s="52"/>
      <c r="D105" s="52"/>
      <c r="E105" s="16">
        <f>E103+E104</f>
        <v>1067</v>
      </c>
      <c r="F105" s="16">
        <f>F103+F104</f>
        <v>9797</v>
      </c>
    </row>
    <row r="106" spans="2:6" ht="15">
      <c r="B106" s="53"/>
      <c r="C106" s="53"/>
      <c r="D106" s="53"/>
      <c r="E106" s="16"/>
      <c r="F106" s="16"/>
    </row>
    <row r="107" spans="2:6" ht="15">
      <c r="B107" s="52" t="s">
        <v>48</v>
      </c>
      <c r="C107" s="52"/>
      <c r="D107" s="52"/>
      <c r="E107" s="16">
        <f>E101+E105</f>
        <v>3560</v>
      </c>
      <c r="F107" s="16">
        <f>F101+F105</f>
        <v>32687</v>
      </c>
    </row>
    <row r="108" spans="2:6" ht="12">
      <c r="B108" s="24"/>
      <c r="F108" s="25"/>
    </row>
    <row r="109" spans="2:6" ht="12">
      <c r="B109" s="24"/>
      <c r="F109" s="25"/>
    </row>
    <row r="110" spans="2:6" ht="12">
      <c r="B110" s="24"/>
      <c r="F110" s="25"/>
    </row>
    <row r="111" spans="2:6" ht="12">
      <c r="B111" s="27" t="s">
        <v>49</v>
      </c>
      <c r="C111" s="27"/>
      <c r="D111" s="27"/>
      <c r="E111" s="28"/>
      <c r="F111" s="28"/>
    </row>
    <row r="112" spans="2:7" ht="12">
      <c r="B112" s="49" t="s">
        <v>45</v>
      </c>
      <c r="C112" s="50"/>
      <c r="D112" s="51"/>
      <c r="E112" s="45" t="str">
        <f>E57</f>
        <v>GRANT/PROJECT NO.:</v>
      </c>
      <c r="F112" s="46"/>
      <c r="G112"/>
    </row>
    <row r="113" spans="2:7" ht="12">
      <c r="B113" s="7" t="s">
        <v>6</v>
      </c>
      <c r="C113" s="8"/>
      <c r="D113" s="9"/>
      <c r="E113" s="38" t="s">
        <v>7</v>
      </c>
      <c r="F113" s="38"/>
      <c r="G113"/>
    </row>
    <row r="114" spans="2:6" ht="26.25" customHeight="1">
      <c r="B114" s="4">
        <f>B59</f>
        <v>0</v>
      </c>
      <c r="C114" s="5"/>
      <c r="D114" s="6"/>
      <c r="E114" s="36" t="s">
        <v>59</v>
      </c>
      <c r="F114" s="36" t="s">
        <v>60</v>
      </c>
    </row>
    <row r="115" spans="2:6" ht="13.5" customHeight="1">
      <c r="B115" s="7" t="s">
        <v>8</v>
      </c>
      <c r="C115" s="48" t="s">
        <v>9</v>
      </c>
      <c r="D115" s="48"/>
      <c r="E115" s="15" t="s">
        <v>10</v>
      </c>
      <c r="F115" s="15" t="s">
        <v>12</v>
      </c>
    </row>
    <row r="116" spans="2:6" ht="12">
      <c r="B116" s="2"/>
      <c r="C116" s="11" t="s">
        <v>13</v>
      </c>
      <c r="D116" s="13" t="s">
        <v>15</v>
      </c>
      <c r="E116" s="15" t="s">
        <v>11</v>
      </c>
      <c r="F116" s="15" t="s">
        <v>11</v>
      </c>
    </row>
    <row r="117" spans="2:6" ht="15">
      <c r="B117" s="10" t="s">
        <v>17</v>
      </c>
      <c r="C117" s="12" t="s">
        <v>14</v>
      </c>
      <c r="D117" s="14" t="s">
        <v>16</v>
      </c>
      <c r="E117" s="16"/>
      <c r="F117" s="16"/>
    </row>
    <row r="118" spans="2:6" ht="15">
      <c r="B118" s="17" t="s">
        <v>61</v>
      </c>
      <c r="C118" s="18">
        <f>C8+C63</f>
        <v>0</v>
      </c>
      <c r="D118" s="19"/>
      <c r="E118" s="16">
        <f aca="true" t="shared" si="0" ref="E118:F133">E8+E63</f>
        <v>1000</v>
      </c>
      <c r="F118" s="16">
        <f t="shared" si="0"/>
        <v>15500</v>
      </c>
    </row>
    <row r="119" spans="2:6" ht="15">
      <c r="B119" s="17" t="s">
        <v>62</v>
      </c>
      <c r="C119" s="18">
        <f>C9+C64</f>
        <v>0</v>
      </c>
      <c r="D119" s="19"/>
      <c r="E119" s="16">
        <f t="shared" si="0"/>
        <v>0</v>
      </c>
      <c r="F119" s="16">
        <f t="shared" si="0"/>
        <v>0</v>
      </c>
    </row>
    <row r="120" spans="2:6" ht="15">
      <c r="B120" s="17" t="s">
        <v>18</v>
      </c>
      <c r="C120" s="18">
        <f>C118+C119</f>
        <v>0</v>
      </c>
      <c r="D120" s="18"/>
      <c r="E120" s="16">
        <f t="shared" si="0"/>
        <v>1000</v>
      </c>
      <c r="F120" s="16">
        <f t="shared" si="0"/>
        <v>15500</v>
      </c>
    </row>
    <row r="121" spans="2:6" ht="15">
      <c r="B121" s="1"/>
      <c r="C121" s="1"/>
      <c r="D121" s="1"/>
      <c r="E121" s="16">
        <f t="shared" si="0"/>
        <v>0</v>
      </c>
      <c r="F121" s="16">
        <f t="shared" si="0"/>
        <v>0</v>
      </c>
    </row>
    <row r="122" spans="2:6" ht="15">
      <c r="B122" s="17" t="s">
        <v>19</v>
      </c>
      <c r="C122" s="17"/>
      <c r="D122" s="19"/>
      <c r="E122" s="16">
        <f t="shared" si="0"/>
        <v>0</v>
      </c>
      <c r="F122" s="16">
        <f t="shared" si="0"/>
        <v>0</v>
      </c>
    </row>
    <row r="123" spans="2:6" ht="15">
      <c r="B123" s="17" t="s">
        <v>30</v>
      </c>
      <c r="C123" s="18"/>
      <c r="D123" s="19"/>
      <c r="E123" s="16">
        <f t="shared" si="0"/>
        <v>200</v>
      </c>
      <c r="F123" s="16">
        <f t="shared" si="0"/>
        <v>0</v>
      </c>
    </row>
    <row r="124" spans="2:6" ht="15">
      <c r="B124" s="17" t="s">
        <v>20</v>
      </c>
      <c r="C124" s="18"/>
      <c r="D124" s="19"/>
      <c r="E124" s="16">
        <f t="shared" si="0"/>
        <v>0</v>
      </c>
      <c r="F124" s="16">
        <f t="shared" si="0"/>
        <v>0</v>
      </c>
    </row>
    <row r="125" spans="2:6" ht="15">
      <c r="B125" s="17" t="s">
        <v>54</v>
      </c>
      <c r="C125" s="18"/>
      <c r="D125" s="19"/>
      <c r="E125" s="16">
        <f t="shared" si="0"/>
        <v>200</v>
      </c>
      <c r="F125" s="16">
        <f t="shared" si="0"/>
        <v>0</v>
      </c>
    </row>
    <row r="126" spans="2:6" ht="15">
      <c r="B126" s="17" t="s">
        <v>55</v>
      </c>
      <c r="C126" s="18"/>
      <c r="D126" s="19"/>
      <c r="E126" s="16">
        <f t="shared" si="0"/>
        <v>0</v>
      </c>
      <c r="F126" s="16">
        <f t="shared" si="0"/>
        <v>0</v>
      </c>
    </row>
    <row r="127" spans="2:6" ht="15">
      <c r="B127" s="17" t="s">
        <v>56</v>
      </c>
      <c r="C127" s="18"/>
      <c r="D127" s="19"/>
      <c r="E127" s="16">
        <f t="shared" si="0"/>
        <v>0</v>
      </c>
      <c r="F127" s="16">
        <f t="shared" si="0"/>
        <v>0</v>
      </c>
    </row>
    <row r="128" spans="2:6" ht="15">
      <c r="B128" s="17" t="s">
        <v>21</v>
      </c>
      <c r="C128" s="18"/>
      <c r="D128" s="19"/>
      <c r="E128" s="16">
        <f t="shared" si="0"/>
        <v>0</v>
      </c>
      <c r="F128" s="16">
        <f t="shared" si="0"/>
        <v>0</v>
      </c>
    </row>
    <row r="129" spans="2:6" ht="15">
      <c r="B129" s="17" t="s">
        <v>22</v>
      </c>
      <c r="C129" s="18"/>
      <c r="D129" s="19"/>
      <c r="E129" s="16">
        <f t="shared" si="0"/>
        <v>0</v>
      </c>
      <c r="F129" s="16">
        <f t="shared" si="0"/>
        <v>0</v>
      </c>
    </row>
    <row r="130" spans="2:6" ht="15">
      <c r="B130" s="17" t="s">
        <v>23</v>
      </c>
      <c r="C130" s="18"/>
      <c r="D130" s="19"/>
      <c r="E130" s="16">
        <f t="shared" si="0"/>
        <v>0</v>
      </c>
      <c r="F130" s="16">
        <f t="shared" si="0"/>
        <v>0</v>
      </c>
    </row>
    <row r="131" spans="2:6" ht="15">
      <c r="B131" s="3" t="s">
        <v>24</v>
      </c>
      <c r="C131" s="1"/>
      <c r="D131" s="17"/>
      <c r="E131" s="16">
        <f t="shared" si="0"/>
        <v>1400</v>
      </c>
      <c r="F131" s="16">
        <f t="shared" si="0"/>
        <v>15500</v>
      </c>
    </row>
    <row r="132" spans="2:6" ht="15">
      <c r="B132" s="1"/>
      <c r="C132" s="1"/>
      <c r="D132" s="1"/>
      <c r="E132" s="16">
        <f t="shared" si="0"/>
        <v>0</v>
      </c>
      <c r="F132" s="16">
        <f t="shared" si="0"/>
        <v>0</v>
      </c>
    </row>
    <row r="133" spans="2:6" ht="15">
      <c r="B133" s="3" t="s">
        <v>33</v>
      </c>
      <c r="C133" s="3"/>
      <c r="D133" s="3"/>
      <c r="E133" s="16">
        <f t="shared" si="0"/>
        <v>182</v>
      </c>
      <c r="F133" s="16">
        <f t="shared" si="0"/>
        <v>8135</v>
      </c>
    </row>
    <row r="134" spans="2:6" ht="15">
      <c r="B134" s="52" t="s">
        <v>34</v>
      </c>
      <c r="C134" s="52"/>
      <c r="D134" s="52"/>
      <c r="E134" s="16">
        <f aca="true" t="shared" si="1" ref="E134:F149">E24+E79</f>
        <v>1582</v>
      </c>
      <c r="F134" s="16">
        <f t="shared" si="1"/>
        <v>23635</v>
      </c>
    </row>
    <row r="135" spans="2:6" ht="15">
      <c r="B135" s="53"/>
      <c r="C135" s="53"/>
      <c r="D135" s="53"/>
      <c r="E135" s="16">
        <f t="shared" si="1"/>
        <v>0</v>
      </c>
      <c r="F135" s="16">
        <f t="shared" si="1"/>
        <v>0</v>
      </c>
    </row>
    <row r="136" spans="2:6" ht="15">
      <c r="B136" s="49" t="s">
        <v>3</v>
      </c>
      <c r="C136" s="50"/>
      <c r="D136" s="51"/>
      <c r="E136" s="16">
        <f t="shared" si="1"/>
        <v>200</v>
      </c>
      <c r="F136" s="16">
        <f t="shared" si="1"/>
        <v>0</v>
      </c>
    </row>
    <row r="137" spans="2:6" ht="15">
      <c r="B137" s="53"/>
      <c r="C137" s="53"/>
      <c r="D137" s="53"/>
      <c r="E137" s="16">
        <f t="shared" si="1"/>
        <v>0</v>
      </c>
      <c r="F137" s="16">
        <f t="shared" si="1"/>
        <v>0</v>
      </c>
    </row>
    <row r="138" spans="2:6" ht="15.75" customHeight="1">
      <c r="B138" s="49" t="s">
        <v>35</v>
      </c>
      <c r="C138" s="50"/>
      <c r="D138" s="51"/>
      <c r="E138" s="16">
        <f t="shared" si="1"/>
        <v>200</v>
      </c>
      <c r="F138" s="16">
        <f t="shared" si="1"/>
        <v>0</v>
      </c>
    </row>
    <row r="139" spans="2:6" ht="15">
      <c r="B139" s="53"/>
      <c r="C139" s="53"/>
      <c r="D139" s="53"/>
      <c r="E139" s="16">
        <f t="shared" si="1"/>
        <v>0</v>
      </c>
      <c r="F139" s="16">
        <f t="shared" si="1"/>
        <v>0</v>
      </c>
    </row>
    <row r="140" spans="2:6" ht="15">
      <c r="B140" s="52" t="s">
        <v>36</v>
      </c>
      <c r="C140" s="52"/>
      <c r="D140" s="52"/>
      <c r="E140" s="16">
        <f t="shared" si="1"/>
        <v>0</v>
      </c>
      <c r="F140" s="16">
        <f t="shared" si="1"/>
        <v>0</v>
      </c>
    </row>
    <row r="141" spans="2:6" ht="15">
      <c r="B141" s="54" t="s">
        <v>37</v>
      </c>
      <c r="C141" s="55"/>
      <c r="D141" s="56"/>
      <c r="E141" s="16">
        <f t="shared" si="1"/>
        <v>200</v>
      </c>
      <c r="F141" s="16">
        <f t="shared" si="1"/>
        <v>0</v>
      </c>
    </row>
    <row r="142" spans="2:6" ht="15">
      <c r="B142" s="57" t="s">
        <v>38</v>
      </c>
      <c r="C142" s="57"/>
      <c r="D142" s="57"/>
      <c r="E142" s="16">
        <f t="shared" si="1"/>
        <v>200</v>
      </c>
      <c r="F142" s="16">
        <f t="shared" si="1"/>
        <v>0</v>
      </c>
    </row>
    <row r="143" spans="2:6" ht="15">
      <c r="B143" s="57" t="s">
        <v>39</v>
      </c>
      <c r="C143" s="57"/>
      <c r="D143" s="57"/>
      <c r="E143" s="16">
        <f t="shared" si="1"/>
        <v>400</v>
      </c>
      <c r="F143" s="16">
        <f t="shared" si="1"/>
        <v>0</v>
      </c>
    </row>
    <row r="144" spans="2:6" ht="15">
      <c r="B144" s="58"/>
      <c r="C144" s="58"/>
      <c r="D144" s="58"/>
      <c r="E144" s="16">
        <f t="shared" si="1"/>
        <v>0</v>
      </c>
      <c r="F144" s="16">
        <f t="shared" si="1"/>
        <v>0</v>
      </c>
    </row>
    <row r="145" spans="2:6" ht="15.75" customHeight="1">
      <c r="B145" s="52" t="s">
        <v>40</v>
      </c>
      <c r="C145" s="52"/>
      <c r="D145" s="52"/>
      <c r="E145" s="16">
        <f t="shared" si="1"/>
        <v>200</v>
      </c>
      <c r="F145" s="16">
        <f t="shared" si="1"/>
        <v>0</v>
      </c>
    </row>
    <row r="146" spans="2:6" ht="15">
      <c r="B146" s="53"/>
      <c r="C146" s="53"/>
      <c r="D146" s="53"/>
      <c r="E146" s="16">
        <f t="shared" si="1"/>
        <v>0</v>
      </c>
      <c r="F146" s="16">
        <f t="shared" si="1"/>
        <v>0</v>
      </c>
    </row>
    <row r="147" spans="2:6" ht="15">
      <c r="B147" s="59" t="s">
        <v>41</v>
      </c>
      <c r="C147" s="59"/>
      <c r="D147" s="59"/>
      <c r="E147" s="16">
        <f t="shared" si="1"/>
        <v>0</v>
      </c>
      <c r="F147" s="16">
        <f t="shared" si="1"/>
        <v>0</v>
      </c>
    </row>
    <row r="148" spans="2:6" ht="15">
      <c r="B148" s="60" t="s">
        <v>2</v>
      </c>
      <c r="C148" s="60"/>
      <c r="D148" s="60"/>
      <c r="E148" s="16">
        <f t="shared" si="1"/>
        <v>400</v>
      </c>
      <c r="F148" s="16">
        <f t="shared" si="1"/>
        <v>0</v>
      </c>
    </row>
    <row r="149" spans="2:6" ht="15">
      <c r="B149" s="60" t="s">
        <v>50</v>
      </c>
      <c r="C149" s="60"/>
      <c r="D149" s="60"/>
      <c r="E149" s="16">
        <f t="shared" si="1"/>
        <v>400</v>
      </c>
      <c r="F149" s="16">
        <f t="shared" si="1"/>
        <v>0</v>
      </c>
    </row>
    <row r="150" spans="2:6" ht="15">
      <c r="B150" s="60" t="s">
        <v>51</v>
      </c>
      <c r="C150" s="60"/>
      <c r="D150" s="60"/>
      <c r="E150" s="16">
        <f aca="true" t="shared" si="2" ref="E150:F162">E40+E95</f>
        <v>400</v>
      </c>
      <c r="F150" s="16">
        <f t="shared" si="2"/>
        <v>0</v>
      </c>
    </row>
    <row r="151" spans="2:6" ht="15">
      <c r="B151" s="60" t="s">
        <v>52</v>
      </c>
      <c r="C151" s="60"/>
      <c r="D151" s="60"/>
      <c r="E151" s="16">
        <f t="shared" si="2"/>
        <v>400</v>
      </c>
      <c r="F151" s="16">
        <f t="shared" si="2"/>
        <v>0</v>
      </c>
    </row>
    <row r="152" spans="2:6" ht="15">
      <c r="B152" s="60" t="s">
        <v>53</v>
      </c>
      <c r="C152" s="60"/>
      <c r="D152" s="60"/>
      <c r="E152" s="16">
        <f t="shared" si="2"/>
        <v>400</v>
      </c>
      <c r="F152" s="16">
        <f t="shared" si="2"/>
        <v>0</v>
      </c>
    </row>
    <row r="153" spans="2:6" ht="15">
      <c r="B153" s="57" t="s">
        <v>1</v>
      </c>
      <c r="C153" s="57"/>
      <c r="D153" s="57"/>
      <c r="E153" s="16">
        <f t="shared" si="2"/>
        <v>400</v>
      </c>
      <c r="F153" s="16">
        <f t="shared" si="2"/>
        <v>0</v>
      </c>
    </row>
    <row r="154" spans="2:6" ht="15">
      <c r="B154" s="57" t="s">
        <v>42</v>
      </c>
      <c r="C154" s="57"/>
      <c r="D154" s="57"/>
      <c r="E154" s="16">
        <f t="shared" si="2"/>
        <v>2400</v>
      </c>
      <c r="F154" s="16">
        <f t="shared" si="2"/>
        <v>0</v>
      </c>
    </row>
    <row r="155" spans="2:6" ht="15">
      <c r="B155" s="53"/>
      <c r="C155" s="53"/>
      <c r="D155" s="53"/>
      <c r="E155" s="16">
        <f t="shared" si="2"/>
        <v>0</v>
      </c>
      <c r="F155" s="16">
        <f t="shared" si="2"/>
        <v>0</v>
      </c>
    </row>
    <row r="156" spans="2:6" ht="15">
      <c r="B156" s="52" t="s">
        <v>43</v>
      </c>
      <c r="C156" s="52"/>
      <c r="D156" s="52"/>
      <c r="E156" s="16">
        <f t="shared" si="2"/>
        <v>4982</v>
      </c>
      <c r="F156" s="16">
        <f t="shared" si="2"/>
        <v>23635</v>
      </c>
    </row>
    <row r="157" spans="2:6" ht="15">
      <c r="B157" s="53"/>
      <c r="C157" s="53"/>
      <c r="D157" s="53"/>
      <c r="E157" s="16">
        <f t="shared" si="2"/>
        <v>0</v>
      </c>
      <c r="F157" s="16">
        <f t="shared" si="2"/>
        <v>0</v>
      </c>
    </row>
    <row r="158" spans="2:6" ht="15.75" customHeight="1">
      <c r="B158" s="52" t="s">
        <v>46</v>
      </c>
      <c r="C158" s="52"/>
      <c r="D158" s="52"/>
      <c r="E158" s="16">
        <f t="shared" si="2"/>
        <v>2132</v>
      </c>
      <c r="F158" s="16">
        <f t="shared" si="2"/>
        <v>10116</v>
      </c>
    </row>
    <row r="159" spans="2:6" ht="15">
      <c r="B159" s="52"/>
      <c r="C159" s="52"/>
      <c r="D159" s="52"/>
      <c r="E159" s="16">
        <f t="shared" si="2"/>
        <v>0</v>
      </c>
      <c r="F159" s="16">
        <f t="shared" si="2"/>
        <v>0</v>
      </c>
    </row>
    <row r="160" spans="2:6" ht="15">
      <c r="B160" s="52" t="s">
        <v>47</v>
      </c>
      <c r="C160" s="52"/>
      <c r="D160" s="52"/>
      <c r="E160" s="16">
        <f t="shared" si="2"/>
        <v>2132</v>
      </c>
      <c r="F160" s="16">
        <f t="shared" si="2"/>
        <v>10116</v>
      </c>
    </row>
    <row r="161" spans="2:6" ht="15">
      <c r="B161" s="53"/>
      <c r="C161" s="53"/>
      <c r="D161" s="53"/>
      <c r="E161" s="16">
        <f t="shared" si="2"/>
        <v>0</v>
      </c>
      <c r="F161" s="16">
        <f t="shared" si="2"/>
        <v>0</v>
      </c>
    </row>
    <row r="162" spans="2:7" ht="15">
      <c r="B162" s="52" t="s">
        <v>48</v>
      </c>
      <c r="C162" s="52"/>
      <c r="D162" s="52"/>
      <c r="E162" s="16">
        <f t="shared" si="2"/>
        <v>7114</v>
      </c>
      <c r="F162" s="16">
        <f t="shared" si="2"/>
        <v>33751</v>
      </c>
      <c r="G162" s="29"/>
    </row>
    <row r="163" spans="2:6" ht="12">
      <c r="B163" s="24"/>
      <c r="F163" s="25"/>
    </row>
    <row r="164" spans="2:6" ht="12">
      <c r="B164" s="24"/>
      <c r="F164" s="25"/>
    </row>
    <row r="165" spans="2:6" ht="12">
      <c r="B165" s="24"/>
      <c r="F165" s="25"/>
    </row>
    <row r="166" spans="2:6" ht="12">
      <c r="B166" s="24"/>
      <c r="F166" s="25"/>
    </row>
    <row r="167" spans="2:6" ht="12">
      <c r="B167" s="24"/>
      <c r="F167" s="25"/>
    </row>
    <row r="168" spans="2:6" ht="12">
      <c r="B168" s="24"/>
      <c r="F168" s="25"/>
    </row>
    <row r="169" spans="2:6" ht="12">
      <c r="B169" s="24"/>
      <c r="F169" s="25"/>
    </row>
    <row r="170" spans="2:6" ht="12">
      <c r="B170" s="24"/>
      <c r="F170" s="25"/>
    </row>
    <row r="171" spans="2:6" ht="12">
      <c r="B171" s="24"/>
      <c r="F171" s="25"/>
    </row>
    <row r="172" spans="2:6" ht="12">
      <c r="B172" s="24"/>
      <c r="F172" s="25"/>
    </row>
    <row r="173" spans="2:6" ht="12">
      <c r="B173" s="24"/>
      <c r="F173" s="25"/>
    </row>
    <row r="174" spans="2:6" ht="12">
      <c r="B174" s="24"/>
      <c r="F174" s="25"/>
    </row>
    <row r="175" spans="2:6" ht="12">
      <c r="B175" s="24"/>
      <c r="F175" s="25"/>
    </row>
    <row r="176" spans="2:6" ht="12">
      <c r="B176" s="24"/>
      <c r="F176" s="25"/>
    </row>
    <row r="177" spans="2:6" ht="12">
      <c r="B177" s="24"/>
      <c r="F177" s="25"/>
    </row>
    <row r="178" spans="2:6" ht="12">
      <c r="B178" s="24"/>
      <c r="F178" s="25"/>
    </row>
    <row r="179" spans="2:6" ht="12">
      <c r="B179" s="24"/>
      <c r="F179" s="25"/>
    </row>
    <row r="180" spans="2:6" ht="12">
      <c r="B180" s="24"/>
      <c r="F180" s="25"/>
    </row>
    <row r="181" spans="2:6" ht="12">
      <c r="B181" s="24"/>
      <c r="F181" s="25"/>
    </row>
    <row r="182" spans="2:6" ht="12">
      <c r="B182" s="24"/>
      <c r="F182" s="25"/>
    </row>
    <row r="183" spans="2:6" ht="12">
      <c r="B183" s="24"/>
      <c r="F183" s="25"/>
    </row>
    <row r="184" spans="2:6" ht="12">
      <c r="B184" s="24"/>
      <c r="F184" s="25"/>
    </row>
    <row r="185" spans="2:6" ht="12">
      <c r="B185" s="24"/>
      <c r="F185" s="25"/>
    </row>
    <row r="186" spans="2:6" ht="12">
      <c r="B186" s="24"/>
      <c r="F186" s="25"/>
    </row>
    <row r="187" spans="2:6" ht="12">
      <c r="B187" s="24"/>
      <c r="F187" s="25"/>
    </row>
    <row r="188" spans="2:6" ht="12">
      <c r="B188" s="24"/>
      <c r="F188" s="25"/>
    </row>
    <row r="189" spans="2:6" ht="12">
      <c r="B189" s="24"/>
      <c r="F189" s="25"/>
    </row>
    <row r="190" spans="2:6" ht="12">
      <c r="B190" s="24"/>
      <c r="F190" s="25"/>
    </row>
    <row r="191" spans="2:6" ht="12">
      <c r="B191" s="24"/>
      <c r="F191" s="25"/>
    </row>
    <row r="192" spans="2:6" ht="12">
      <c r="B192" s="24"/>
      <c r="F192" s="25"/>
    </row>
    <row r="193" spans="2:6" ht="12">
      <c r="B193" s="24"/>
      <c r="F193" s="25"/>
    </row>
    <row r="194" spans="2:6" ht="12">
      <c r="B194" s="24"/>
      <c r="F194" s="25"/>
    </row>
    <row r="195" spans="2:6" ht="12">
      <c r="B195" s="24"/>
      <c r="F195" s="25"/>
    </row>
    <row r="196" spans="2:6" ht="12">
      <c r="B196" s="24"/>
      <c r="F196" s="25"/>
    </row>
    <row r="197" spans="2:6" ht="12">
      <c r="B197" s="24"/>
      <c r="F197" s="25"/>
    </row>
    <row r="198" spans="2:6" ht="12">
      <c r="B198" s="24"/>
      <c r="F198" s="25"/>
    </row>
    <row r="199" spans="2:6" ht="12">
      <c r="B199" s="24"/>
      <c r="F199" s="25"/>
    </row>
    <row r="200" spans="2:6" ht="12">
      <c r="B200" s="24"/>
      <c r="F200" s="25"/>
    </row>
    <row r="201" spans="2:6" ht="12">
      <c r="B201" s="24"/>
      <c r="F201" s="25"/>
    </row>
    <row r="202" spans="2:6" ht="12">
      <c r="B202" s="24"/>
      <c r="F202" s="25"/>
    </row>
    <row r="203" spans="2:6" ht="12">
      <c r="B203" s="24"/>
      <c r="F203" s="25"/>
    </row>
    <row r="204" spans="2:6" ht="12">
      <c r="B204" s="24"/>
      <c r="F204" s="25"/>
    </row>
    <row r="205" spans="2:6" ht="12">
      <c r="B205" s="24"/>
      <c r="F205" s="25"/>
    </row>
    <row r="206" spans="2:6" ht="12">
      <c r="B206" s="24"/>
      <c r="F206" s="25"/>
    </row>
    <row r="207" spans="2:6" ht="12">
      <c r="B207" s="24"/>
      <c r="F207" s="25"/>
    </row>
    <row r="208" spans="2:6" ht="12">
      <c r="B208" s="24"/>
      <c r="F208" s="25"/>
    </row>
    <row r="209" spans="2:6" ht="12">
      <c r="B209" s="24"/>
      <c r="F209" s="25"/>
    </row>
    <row r="210" spans="2:6" ht="12">
      <c r="B210" s="24"/>
      <c r="F210" s="25"/>
    </row>
    <row r="211" spans="2:6" ht="12">
      <c r="B211" s="24"/>
      <c r="F211" s="25"/>
    </row>
    <row r="212" spans="2:6" ht="12">
      <c r="B212" s="24"/>
      <c r="F212" s="25"/>
    </row>
    <row r="213" spans="2:6" ht="12">
      <c r="B213" s="24"/>
      <c r="F213" s="25"/>
    </row>
    <row r="214" spans="2:6" ht="12">
      <c r="B214" s="24"/>
      <c r="F214" s="25"/>
    </row>
    <row r="215" spans="2:6" ht="12">
      <c r="B215" s="24"/>
      <c r="F215" s="25"/>
    </row>
    <row r="216" spans="2:6" ht="12">
      <c r="B216" s="24"/>
      <c r="F216" s="25"/>
    </row>
    <row r="217" spans="2:6" ht="12">
      <c r="B217" s="24"/>
      <c r="F217" s="25"/>
    </row>
    <row r="218" spans="2:6" ht="12">
      <c r="B218" s="24"/>
      <c r="F218" s="25"/>
    </row>
    <row r="219" spans="2:6" ht="12">
      <c r="B219" s="24"/>
      <c r="F219" s="25"/>
    </row>
    <row r="220" spans="2:6" ht="12">
      <c r="B220" s="24"/>
      <c r="F220" s="25"/>
    </row>
    <row r="221" spans="2:6" ht="12">
      <c r="B221" s="24"/>
      <c r="F221" s="25"/>
    </row>
    <row r="222" spans="2:6" ht="12">
      <c r="B222" s="24"/>
      <c r="F222" s="25"/>
    </row>
    <row r="223" spans="2:6" ht="12">
      <c r="B223" s="24"/>
      <c r="F223" s="25"/>
    </row>
    <row r="224" spans="2:6" ht="12">
      <c r="B224" s="24"/>
      <c r="F224" s="25"/>
    </row>
    <row r="225" spans="2:6" ht="12">
      <c r="B225" s="24"/>
      <c r="F225" s="25"/>
    </row>
    <row r="226" spans="2:6" ht="12">
      <c r="B226" s="24"/>
      <c r="F226" s="25"/>
    </row>
    <row r="227" spans="2:6" ht="12">
      <c r="B227" s="24"/>
      <c r="F227" s="25"/>
    </row>
    <row r="228" spans="2:6" ht="12">
      <c r="B228" s="24"/>
      <c r="F228" s="25"/>
    </row>
    <row r="229" spans="2:6" ht="12">
      <c r="B229" s="24"/>
      <c r="F229" s="25"/>
    </row>
    <row r="230" spans="2:6" ht="12">
      <c r="B230" s="24"/>
      <c r="F230" s="25"/>
    </row>
    <row r="231" spans="2:6" ht="12">
      <c r="B231" s="24"/>
      <c r="F231" s="25"/>
    </row>
    <row r="232" spans="2:6" ht="12">
      <c r="B232" s="24"/>
      <c r="F232" s="25"/>
    </row>
    <row r="233" spans="2:6" ht="12">
      <c r="B233" s="24"/>
      <c r="F233" s="25"/>
    </row>
    <row r="234" spans="2:6" ht="12">
      <c r="B234" s="24"/>
      <c r="F234" s="25"/>
    </row>
    <row r="235" spans="2:6" ht="12">
      <c r="B235" s="24"/>
      <c r="F235" s="25"/>
    </row>
    <row r="236" spans="2:6" ht="12">
      <c r="B236" s="24"/>
      <c r="F236" s="25"/>
    </row>
    <row r="237" spans="2:6" ht="12">
      <c r="B237" s="24"/>
      <c r="F237" s="25"/>
    </row>
    <row r="238" spans="2:6" ht="12">
      <c r="B238" s="24"/>
      <c r="F238" s="25"/>
    </row>
    <row r="239" spans="2:6" ht="12">
      <c r="B239" s="24"/>
      <c r="F239" s="25"/>
    </row>
    <row r="240" spans="2:6" ht="12">
      <c r="B240" s="24"/>
      <c r="F240" s="25"/>
    </row>
    <row r="241" spans="2:6" ht="12">
      <c r="B241" s="24"/>
      <c r="F241" s="25"/>
    </row>
    <row r="242" spans="2:6" ht="12">
      <c r="B242" s="24"/>
      <c r="F242" s="25"/>
    </row>
    <row r="243" spans="2:6" ht="12">
      <c r="B243" s="24"/>
      <c r="F243" s="25"/>
    </row>
    <row r="244" spans="2:6" ht="12">
      <c r="B244" s="24"/>
      <c r="F244" s="25"/>
    </row>
    <row r="245" spans="2:6" ht="12">
      <c r="B245" s="24"/>
      <c r="F245" s="25"/>
    </row>
    <row r="246" spans="2:6" ht="12">
      <c r="B246" s="24"/>
      <c r="F246" s="25"/>
    </row>
    <row r="247" spans="2:6" ht="12">
      <c r="B247" s="24"/>
      <c r="F247" s="25"/>
    </row>
    <row r="248" spans="2:6" ht="12">
      <c r="B248" s="24"/>
      <c r="F248" s="25"/>
    </row>
    <row r="249" spans="2:6" ht="12">
      <c r="B249" s="24"/>
      <c r="F249" s="25"/>
    </row>
    <row r="250" spans="2:6" ht="12">
      <c r="B250" s="24"/>
      <c r="F250" s="25"/>
    </row>
    <row r="251" spans="2:6" ht="12">
      <c r="B251" s="24"/>
      <c r="F251" s="25"/>
    </row>
    <row r="252" spans="2:6" ht="12">
      <c r="B252" s="24"/>
      <c r="F252" s="25"/>
    </row>
    <row r="253" spans="2:6" ht="12">
      <c r="B253" s="24"/>
      <c r="F253" s="25"/>
    </row>
    <row r="254" spans="2:6" ht="12">
      <c r="B254" s="24"/>
      <c r="F254" s="25"/>
    </row>
    <row r="255" spans="2:6" ht="12">
      <c r="B255" s="24"/>
      <c r="F255" s="25"/>
    </row>
    <row r="256" spans="2:6" ht="12">
      <c r="B256" s="24"/>
      <c r="F256" s="25"/>
    </row>
    <row r="257" spans="2:6" ht="12">
      <c r="B257" s="24"/>
      <c r="F257" s="25"/>
    </row>
    <row r="258" spans="2:6" ht="12">
      <c r="B258" s="24"/>
      <c r="F258" s="25"/>
    </row>
    <row r="259" spans="2:6" ht="12">
      <c r="B259" s="24"/>
      <c r="F259" s="25"/>
    </row>
    <row r="260" spans="2:6" ht="12">
      <c r="B260" s="24"/>
      <c r="F260" s="25"/>
    </row>
    <row r="261" spans="2:6" ht="12">
      <c r="B261" s="24"/>
      <c r="F261" s="25"/>
    </row>
    <row r="262" spans="2:6" ht="12">
      <c r="B262" s="24"/>
      <c r="F262" s="25"/>
    </row>
    <row r="263" spans="2:6" ht="12">
      <c r="B263" s="24"/>
      <c r="F263" s="25"/>
    </row>
    <row r="264" spans="2:6" ht="12">
      <c r="B264" s="24"/>
      <c r="F264" s="25"/>
    </row>
    <row r="265" spans="2:6" ht="12">
      <c r="B265" s="24"/>
      <c r="F265" s="25"/>
    </row>
    <row r="266" spans="2:6" ht="12">
      <c r="B266" s="24"/>
      <c r="F266" s="25"/>
    </row>
    <row r="267" spans="2:6" ht="12">
      <c r="B267" s="24"/>
      <c r="F267" s="25"/>
    </row>
    <row r="268" spans="2:6" ht="12">
      <c r="B268" s="24"/>
      <c r="F268" s="25"/>
    </row>
    <row r="269" spans="2:6" ht="12">
      <c r="B269" s="24"/>
      <c r="F269" s="25"/>
    </row>
    <row r="270" spans="2:6" ht="12">
      <c r="B270" s="24"/>
      <c r="F270" s="25"/>
    </row>
    <row r="271" spans="2:6" ht="12">
      <c r="B271" s="24"/>
      <c r="F271" s="25"/>
    </row>
    <row r="272" spans="2:6" ht="12">
      <c r="B272" s="24"/>
      <c r="F272" s="25"/>
    </row>
    <row r="273" spans="2:6" ht="12">
      <c r="B273" s="24"/>
      <c r="F273" s="25"/>
    </row>
    <row r="274" spans="2:6" ht="12">
      <c r="B274" s="24"/>
      <c r="F274" s="25"/>
    </row>
    <row r="275" spans="2:6" ht="12">
      <c r="B275" s="24"/>
      <c r="F275" s="25"/>
    </row>
    <row r="276" spans="2:6" ht="12">
      <c r="B276" s="24"/>
      <c r="F276" s="25"/>
    </row>
    <row r="277" spans="2:6" ht="12">
      <c r="B277" s="24"/>
      <c r="F277" s="25"/>
    </row>
    <row r="278" spans="2:6" ht="12">
      <c r="B278" s="24"/>
      <c r="F278" s="25"/>
    </row>
    <row r="279" spans="2:6" ht="12">
      <c r="B279" s="24"/>
      <c r="F279" s="25"/>
    </row>
    <row r="280" spans="2:6" ht="12">
      <c r="B280" s="24"/>
      <c r="F280" s="25"/>
    </row>
    <row r="281" spans="2:6" ht="12">
      <c r="B281" s="24"/>
      <c r="F281" s="25"/>
    </row>
    <row r="282" spans="2:6" ht="12">
      <c r="B282" s="24"/>
      <c r="F282" s="25"/>
    </row>
    <row r="283" spans="2:6" ht="12">
      <c r="B283" s="24"/>
      <c r="F283" s="25"/>
    </row>
    <row r="284" spans="2:6" ht="12">
      <c r="B284" s="24"/>
      <c r="F284" s="25"/>
    </row>
    <row r="285" spans="2:6" ht="12">
      <c r="B285" s="24"/>
      <c r="F285" s="25"/>
    </row>
    <row r="286" spans="2:6" ht="12">
      <c r="B286" s="24"/>
      <c r="F286" s="25"/>
    </row>
    <row r="287" spans="2:6" ht="12">
      <c r="B287" s="24"/>
      <c r="F287" s="25"/>
    </row>
    <row r="288" spans="2:6" ht="12">
      <c r="B288" s="24"/>
      <c r="F288" s="25"/>
    </row>
    <row r="289" spans="2:6" ht="12">
      <c r="B289" s="24"/>
      <c r="F289" s="25"/>
    </row>
    <row r="290" spans="2:6" ht="12">
      <c r="B290" s="24"/>
      <c r="F290" s="25"/>
    </row>
    <row r="291" spans="2:6" ht="12">
      <c r="B291" s="24"/>
      <c r="F291" s="25"/>
    </row>
    <row r="292" spans="2:6" ht="12">
      <c r="B292" s="24"/>
      <c r="F292" s="25"/>
    </row>
    <row r="293" spans="2:6" ht="12">
      <c r="B293" s="24"/>
      <c r="F293" s="25"/>
    </row>
    <row r="294" spans="2:6" ht="12">
      <c r="B294" s="24"/>
      <c r="F294" s="25"/>
    </row>
    <row r="295" spans="2:6" ht="12">
      <c r="B295" s="24"/>
      <c r="F295" s="25"/>
    </row>
    <row r="296" spans="2:6" ht="12">
      <c r="B296" s="24"/>
      <c r="F296" s="25"/>
    </row>
    <row r="297" spans="2:6" ht="12">
      <c r="B297" s="24"/>
      <c r="F297" s="25"/>
    </row>
    <row r="298" spans="2:6" ht="12">
      <c r="B298" s="24"/>
      <c r="F298" s="25"/>
    </row>
    <row r="299" spans="2:6" ht="12">
      <c r="B299" s="24"/>
      <c r="F299" s="25"/>
    </row>
    <row r="300" spans="2:6" ht="12">
      <c r="B300" s="24"/>
      <c r="F300" s="25"/>
    </row>
    <row r="301" spans="2:6" ht="12">
      <c r="B301" s="24"/>
      <c r="F301" s="25"/>
    </row>
    <row r="302" spans="2:6" ht="12">
      <c r="B302" s="24"/>
      <c r="F302" s="25"/>
    </row>
    <row r="303" spans="2:6" ht="12">
      <c r="B303" s="24"/>
      <c r="F303" s="25"/>
    </row>
    <row r="304" spans="2:6" ht="12">
      <c r="B304" s="24"/>
      <c r="F304" s="25"/>
    </row>
    <row r="305" spans="2:6" ht="12">
      <c r="B305" s="24"/>
      <c r="F305" s="25"/>
    </row>
    <row r="306" spans="2:6" ht="12">
      <c r="B306" s="24"/>
      <c r="F306" s="25"/>
    </row>
    <row r="307" spans="2:6" ht="12">
      <c r="B307" s="24"/>
      <c r="F307" s="25"/>
    </row>
    <row r="308" spans="2:6" ht="12">
      <c r="B308" s="24"/>
      <c r="F308" s="25"/>
    </row>
    <row r="309" spans="2:6" ht="12">
      <c r="B309" s="24"/>
      <c r="F309" s="25"/>
    </row>
    <row r="310" spans="2:6" ht="12">
      <c r="B310" s="24"/>
      <c r="F310" s="25"/>
    </row>
    <row r="311" spans="2:6" ht="12">
      <c r="B311" s="24"/>
      <c r="F311" s="25"/>
    </row>
    <row r="312" spans="2:6" ht="12">
      <c r="B312" s="24"/>
      <c r="F312" s="25"/>
    </row>
    <row r="313" spans="2:6" ht="12">
      <c r="B313" s="24"/>
      <c r="F313" s="25"/>
    </row>
    <row r="314" spans="2:6" ht="12">
      <c r="B314" s="24"/>
      <c r="F314" s="25"/>
    </row>
    <row r="315" spans="2:6" ht="12">
      <c r="B315" s="24"/>
      <c r="F315" s="25"/>
    </row>
    <row r="316" spans="2:6" ht="12">
      <c r="B316" s="24"/>
      <c r="F316" s="25"/>
    </row>
    <row r="317" spans="2:6" ht="12">
      <c r="B317" s="24"/>
      <c r="F317" s="25"/>
    </row>
    <row r="318" spans="2:6" ht="12">
      <c r="B318" s="24"/>
      <c r="F318" s="25"/>
    </row>
    <row r="319" spans="2:6" ht="12">
      <c r="B319" s="24"/>
      <c r="F319" s="25"/>
    </row>
    <row r="320" spans="2:6" ht="12">
      <c r="B320" s="24"/>
      <c r="F320" s="25"/>
    </row>
    <row r="321" spans="2:6" ht="12">
      <c r="B321" s="24"/>
      <c r="F321" s="25"/>
    </row>
    <row r="322" spans="2:6" ht="12">
      <c r="B322" s="24"/>
      <c r="F322" s="25"/>
    </row>
    <row r="323" spans="2:6" ht="12">
      <c r="B323" s="24"/>
      <c r="F323" s="25"/>
    </row>
    <row r="324" spans="2:6" ht="12">
      <c r="B324" s="24"/>
      <c r="F324" s="25"/>
    </row>
    <row r="325" spans="2:6" ht="12">
      <c r="B325" s="24"/>
      <c r="F325" s="25"/>
    </row>
    <row r="326" spans="2:6" ht="12">
      <c r="B326" s="24"/>
      <c r="F326" s="25"/>
    </row>
    <row r="327" spans="2:6" ht="12">
      <c r="B327" s="24"/>
      <c r="F327" s="25"/>
    </row>
    <row r="328" spans="2:6" ht="12">
      <c r="B328" s="24"/>
      <c r="F328" s="25"/>
    </row>
    <row r="329" spans="2:6" ht="12">
      <c r="B329" s="24"/>
      <c r="F329" s="25"/>
    </row>
    <row r="330" spans="2:6" ht="12">
      <c r="B330" s="24"/>
      <c r="F330" s="25"/>
    </row>
    <row r="331" spans="2:6" ht="12">
      <c r="B331" s="24"/>
      <c r="F331" s="25"/>
    </row>
    <row r="332" spans="2:6" ht="12">
      <c r="B332" s="24"/>
      <c r="F332" s="25"/>
    </row>
    <row r="333" spans="2:6" ht="12">
      <c r="B333" s="24"/>
      <c r="F333" s="25"/>
    </row>
    <row r="334" spans="2:6" ht="12">
      <c r="B334" s="24"/>
      <c r="F334" s="25"/>
    </row>
    <row r="335" spans="2:6" ht="12">
      <c r="B335" s="24"/>
      <c r="F335" s="25"/>
    </row>
    <row r="336" spans="2:6" ht="12">
      <c r="B336" s="24"/>
      <c r="F336" s="25"/>
    </row>
    <row r="337" spans="2:6" ht="12">
      <c r="B337" s="24"/>
      <c r="F337" s="25"/>
    </row>
    <row r="338" spans="2:6" ht="12">
      <c r="B338" s="24"/>
      <c r="F338" s="25"/>
    </row>
    <row r="339" spans="2:6" ht="12">
      <c r="B339" s="24"/>
      <c r="F339" s="25"/>
    </row>
    <row r="340" spans="2:6" ht="12">
      <c r="B340" s="24"/>
      <c r="F340" s="25"/>
    </row>
    <row r="341" spans="2:6" ht="12">
      <c r="B341" s="24"/>
      <c r="F341" s="25"/>
    </row>
    <row r="342" spans="2:6" ht="12">
      <c r="B342" s="24"/>
      <c r="F342" s="25"/>
    </row>
    <row r="343" spans="2:6" ht="12">
      <c r="B343" s="24"/>
      <c r="F343" s="25"/>
    </row>
    <row r="344" spans="2:6" ht="12">
      <c r="B344" s="24"/>
      <c r="F344" s="25"/>
    </row>
    <row r="345" spans="2:6" ht="12">
      <c r="B345" s="24"/>
      <c r="F345" s="25"/>
    </row>
    <row r="346" spans="2:6" ht="12">
      <c r="B346" s="24"/>
      <c r="F346" s="25"/>
    </row>
    <row r="347" spans="2:6" ht="12">
      <c r="B347" s="24"/>
      <c r="F347" s="25"/>
    </row>
    <row r="348" spans="2:6" ht="12">
      <c r="B348" s="24"/>
      <c r="F348" s="25"/>
    </row>
    <row r="349" spans="2:6" ht="12">
      <c r="B349" s="24"/>
      <c r="F349" s="25"/>
    </row>
    <row r="350" spans="2:6" ht="12">
      <c r="B350" s="24"/>
      <c r="F350" s="25"/>
    </row>
    <row r="351" spans="2:6" ht="12">
      <c r="B351" s="24"/>
      <c r="F351" s="25"/>
    </row>
    <row r="352" spans="2:6" ht="12">
      <c r="B352" s="24"/>
      <c r="F352" s="25"/>
    </row>
    <row r="353" spans="2:6" ht="12">
      <c r="B353" s="24"/>
      <c r="F353" s="25"/>
    </row>
    <row r="354" spans="2:6" ht="12">
      <c r="B354" s="24"/>
      <c r="F354" s="25"/>
    </row>
    <row r="355" spans="2:6" ht="12">
      <c r="B355" s="24"/>
      <c r="F355" s="25"/>
    </row>
    <row r="356" spans="2:6" ht="12">
      <c r="B356" s="24"/>
      <c r="F356" s="25"/>
    </row>
    <row r="357" spans="2:6" ht="12">
      <c r="B357" s="24"/>
      <c r="F357" s="25"/>
    </row>
    <row r="358" spans="2:6" ht="12">
      <c r="B358" s="24"/>
      <c r="F358" s="25"/>
    </row>
    <row r="359" spans="2:6" ht="12">
      <c r="B359" s="24"/>
      <c r="F359" s="25"/>
    </row>
    <row r="360" spans="2:6" ht="12">
      <c r="B360" s="24"/>
      <c r="F360" s="25"/>
    </row>
    <row r="361" spans="2:6" ht="12">
      <c r="B361" s="24"/>
      <c r="F361" s="25"/>
    </row>
    <row r="362" spans="2:6" ht="12">
      <c r="B362" s="24"/>
      <c r="F362" s="25"/>
    </row>
    <row r="363" spans="2:6" ht="12">
      <c r="B363" s="24"/>
      <c r="F363" s="25"/>
    </row>
    <row r="364" spans="2:6" ht="12">
      <c r="B364" s="24"/>
      <c r="F364" s="25"/>
    </row>
    <row r="365" spans="2:6" ht="12">
      <c r="B365" s="24"/>
      <c r="F365" s="25"/>
    </row>
    <row r="366" spans="2:6" ht="12">
      <c r="B366" s="24"/>
      <c r="F366" s="25"/>
    </row>
    <row r="367" spans="2:6" ht="12">
      <c r="B367" s="24"/>
      <c r="F367" s="25"/>
    </row>
    <row r="368" spans="2:6" ht="12">
      <c r="B368" s="24"/>
      <c r="F368" s="25"/>
    </row>
    <row r="369" spans="2:6" ht="12">
      <c r="B369" s="24"/>
      <c r="F369" s="25"/>
    </row>
    <row r="370" spans="2:6" ht="12">
      <c r="B370" s="24"/>
      <c r="F370" s="25"/>
    </row>
    <row r="371" spans="2:6" ht="12">
      <c r="B371" s="24"/>
      <c r="F371" s="25"/>
    </row>
    <row r="372" spans="2:6" ht="12">
      <c r="B372" s="24"/>
      <c r="F372" s="25"/>
    </row>
    <row r="373" spans="2:6" ht="12">
      <c r="B373" s="24"/>
      <c r="F373" s="25"/>
    </row>
    <row r="374" spans="2:6" ht="12">
      <c r="B374" s="24"/>
      <c r="F374" s="25"/>
    </row>
    <row r="375" spans="2:6" ht="12">
      <c r="B375" s="24"/>
      <c r="F375" s="25"/>
    </row>
    <row r="376" spans="2:6" ht="12">
      <c r="B376" s="24"/>
      <c r="F376" s="25"/>
    </row>
    <row r="377" spans="2:6" ht="12">
      <c r="B377" s="24"/>
      <c r="F377" s="25"/>
    </row>
    <row r="378" spans="2:6" ht="12">
      <c r="B378" s="24"/>
      <c r="F378" s="25"/>
    </row>
    <row r="379" spans="2:6" ht="12">
      <c r="B379" s="24"/>
      <c r="F379" s="25"/>
    </row>
    <row r="380" spans="2:6" ht="12">
      <c r="B380" s="24"/>
      <c r="F380" s="25"/>
    </row>
    <row r="381" spans="2:6" ht="12">
      <c r="B381" s="24"/>
      <c r="F381" s="25"/>
    </row>
    <row r="382" spans="2:6" ht="12">
      <c r="B382" s="24"/>
      <c r="F382" s="25"/>
    </row>
    <row r="383" spans="2:6" ht="12">
      <c r="B383" s="24"/>
      <c r="F383" s="25"/>
    </row>
    <row r="384" spans="2:6" ht="12">
      <c r="B384" s="24"/>
      <c r="F384" s="25"/>
    </row>
    <row r="385" spans="2:6" ht="12">
      <c r="B385" s="24"/>
      <c r="F385" s="25"/>
    </row>
    <row r="386" spans="2:6" ht="12">
      <c r="B386" s="24"/>
      <c r="F386" s="25"/>
    </row>
    <row r="387" spans="2:6" ht="12">
      <c r="B387" s="24"/>
      <c r="F387" s="25"/>
    </row>
    <row r="388" spans="2:6" ht="12">
      <c r="B388" s="24"/>
      <c r="F388" s="25"/>
    </row>
    <row r="389" spans="2:6" ht="12">
      <c r="B389" s="24"/>
      <c r="F389" s="25"/>
    </row>
    <row r="390" spans="2:6" ht="12">
      <c r="B390" s="24"/>
      <c r="F390" s="25"/>
    </row>
    <row r="391" spans="2:6" ht="12">
      <c r="B391" s="24"/>
      <c r="F391" s="25"/>
    </row>
    <row r="392" spans="2:6" ht="12">
      <c r="B392" s="24"/>
      <c r="F392" s="25"/>
    </row>
    <row r="393" spans="2:6" ht="12">
      <c r="B393" s="24"/>
      <c r="F393" s="25"/>
    </row>
    <row r="394" spans="2:6" ht="12">
      <c r="B394" s="24"/>
      <c r="F394" s="25"/>
    </row>
    <row r="395" spans="2:6" ht="12">
      <c r="B395" s="24"/>
      <c r="F395" s="25"/>
    </row>
    <row r="396" spans="2:6" ht="12">
      <c r="B396" s="24"/>
      <c r="F396" s="25"/>
    </row>
    <row r="397" spans="2:6" ht="12">
      <c r="B397" s="24"/>
      <c r="F397" s="25"/>
    </row>
    <row r="398" spans="2:6" ht="12">
      <c r="B398" s="24"/>
      <c r="F398" s="25"/>
    </row>
    <row r="399" spans="2:6" ht="12">
      <c r="B399" s="24"/>
      <c r="F399" s="25"/>
    </row>
    <row r="400" spans="2:6" ht="12">
      <c r="B400" s="24"/>
      <c r="F400" s="25"/>
    </row>
    <row r="401" spans="2:6" ht="12">
      <c r="B401" s="24"/>
      <c r="F401" s="25"/>
    </row>
    <row r="402" spans="2:6" ht="12">
      <c r="B402" s="24"/>
      <c r="F402" s="25"/>
    </row>
    <row r="403" spans="2:6" ht="12">
      <c r="B403" s="24"/>
      <c r="F403" s="25"/>
    </row>
    <row r="404" spans="2:6" ht="12">
      <c r="B404" s="24"/>
      <c r="F404" s="25"/>
    </row>
    <row r="405" spans="2:6" ht="12">
      <c r="B405" s="24"/>
      <c r="F405" s="25"/>
    </row>
    <row r="406" spans="2:6" ht="12">
      <c r="B406" s="24"/>
      <c r="F406" s="25"/>
    </row>
    <row r="407" spans="2:6" ht="12">
      <c r="B407" s="24"/>
      <c r="F407" s="25"/>
    </row>
    <row r="408" spans="2:6" ht="12">
      <c r="B408" s="24"/>
      <c r="F408" s="25"/>
    </row>
    <row r="409" spans="2:6" ht="12">
      <c r="B409" s="24"/>
      <c r="F409" s="25"/>
    </row>
    <row r="410" spans="2:6" ht="12">
      <c r="B410" s="24"/>
      <c r="F410" s="25"/>
    </row>
    <row r="411" spans="2:6" ht="12">
      <c r="B411" s="24"/>
      <c r="F411" s="25"/>
    </row>
    <row r="412" spans="2:6" ht="12">
      <c r="B412" s="24"/>
      <c r="F412" s="25"/>
    </row>
    <row r="413" spans="2:6" ht="12">
      <c r="B413" s="24"/>
      <c r="F413" s="25"/>
    </row>
    <row r="414" spans="2:6" ht="12">
      <c r="B414" s="24"/>
      <c r="F414" s="25"/>
    </row>
    <row r="415" spans="2:6" ht="12">
      <c r="B415" s="24"/>
      <c r="F415" s="25"/>
    </row>
    <row r="416" spans="2:6" ht="12">
      <c r="B416" s="24"/>
      <c r="F416" s="25"/>
    </row>
    <row r="417" spans="2:6" ht="12">
      <c r="B417" s="24"/>
      <c r="F417" s="25"/>
    </row>
    <row r="418" spans="2:6" ht="12">
      <c r="B418" s="24"/>
      <c r="F418" s="25"/>
    </row>
    <row r="419" spans="2:6" ht="12">
      <c r="B419" s="24"/>
      <c r="F419" s="25"/>
    </row>
    <row r="420" spans="2:6" ht="12">
      <c r="B420" s="24"/>
      <c r="F420" s="25"/>
    </row>
    <row r="421" spans="2:6" ht="12">
      <c r="B421" s="24"/>
      <c r="F421" s="25"/>
    </row>
    <row r="422" spans="2:6" ht="12">
      <c r="B422" s="24"/>
      <c r="F422" s="25"/>
    </row>
  </sheetData>
  <sheetProtection/>
  <mergeCells count="97">
    <mergeCell ref="B2:D2"/>
    <mergeCell ref="E2:F2"/>
    <mergeCell ref="C5:D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7:D57"/>
    <mergeCell ref="E57:F57"/>
    <mergeCell ref="C60:D60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12:D112"/>
    <mergeCell ref="E112:F112"/>
    <mergeCell ref="C115:D115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52:D152"/>
    <mergeCell ref="B153:D153"/>
    <mergeCell ref="B154:D154"/>
    <mergeCell ref="B155:D155"/>
    <mergeCell ref="B144:D144"/>
    <mergeCell ref="B145:D145"/>
    <mergeCell ref="B146:D146"/>
    <mergeCell ref="B147:D147"/>
    <mergeCell ref="B148:D148"/>
    <mergeCell ref="B149:D149"/>
    <mergeCell ref="B162:D162"/>
    <mergeCell ref="H3:J7"/>
    <mergeCell ref="B156:D156"/>
    <mergeCell ref="B157:D157"/>
    <mergeCell ref="B158:D158"/>
    <mergeCell ref="B159:D159"/>
    <mergeCell ref="B160:D160"/>
    <mergeCell ref="B161:D161"/>
    <mergeCell ref="B150:D150"/>
    <mergeCell ref="B151:D151"/>
  </mergeCells>
  <conditionalFormatting sqref="E10:F10 E21:F21 C120:D120 E33:F33 C65:F65 E76:F76 E99:F107 E44:F52 E23:F24 E88:F88 E118:F162 C10 E78:F7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scale="71"/>
  <headerFooter alignWithMargins="0">
    <oddHeader>&amp;ROMB Control No. 0648-0362
Expiration Date 7/31/2011
</oddHeader>
  </headerFooter>
  <rowBreaks count="2" manualBreakCount="2">
    <brk id="54" min="1" max="5" man="1"/>
    <brk id="109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Maine Sea Grant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Wardwell</dc:creator>
  <cp:keywords/>
  <dc:description/>
  <cp:lastModifiedBy>Lynn Wardwell</cp:lastModifiedBy>
  <cp:lastPrinted>2011-01-03T12:28:14Z</cp:lastPrinted>
  <dcterms:created xsi:type="dcterms:W3CDTF">2008-12-30T19:06:00Z</dcterms:created>
  <dcterms:modified xsi:type="dcterms:W3CDTF">2017-04-13T14:32:43Z</dcterms:modified>
  <cp:category/>
  <cp:version/>
  <cp:contentType/>
  <cp:contentStatus/>
</cp:coreProperties>
</file>